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6455CDD6-4402-443B-B6B3-396414FC683A}" xr6:coauthVersionLast="47" xr6:coauthVersionMax="47" xr10:uidLastSave="{00000000-0000-0000-0000-000000000000}"/>
  <bookViews>
    <workbookView xWindow="-120" yWindow="-120" windowWidth="29040" windowHeight="15720" firstSheet="3" activeTab="3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5.2026" sheetId="69" r:id="rId4"/>
    <sheet name="LỊCH KS 01.2026" sheetId="43" state="hidden" r:id="rId5"/>
    <sheet name="LỊCH TTLK 01.2026" sheetId="34" state="hidden" r:id="rId6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'T.05.2026'!$D$37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4" l="1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58" i="64" l="1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7" i="64" l="1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7" authorId="0" shapeId="0" xr:uid="{47EA562B-F88D-43F4-8BD2-AB102691694F}">
      <text>
        <r>
          <rPr>
            <b/>
            <sz val="9"/>
            <color indexed="81"/>
            <rFont val="Tahoma"/>
            <family val="2"/>
          </rPr>
          <t>TL 05 - BD64+AG03
Hiếu nghỉ đột xuất k dạy</t>
        </r>
      </text>
    </comment>
    <comment ref="I8" authorId="0" shapeId="0" xr:uid="{4BCEA71C-8060-465B-AD13-F9CD10B173BC}">
      <text>
        <r>
          <rPr>
            <b/>
            <sz val="9"/>
            <color indexed="81"/>
            <rFont val="Tahoma"/>
            <family val="2"/>
          </rPr>
          <t>TL26 - TK21</t>
        </r>
      </text>
    </comment>
    <comment ref="U9" authorId="0" shapeId="0" xr:uid="{9D7486BA-19F7-491B-ACF0-C8DC9DE92968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W9" authorId="0" shapeId="0" xr:uid="{51384300-F4A6-41B0-AF6D-16F2EFE5E877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95C0F231-F96C-466D-BDC8-D8042599C2C0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1AE8203-9048-4FEF-9AB5-3DA9BDE7D68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B60679BA-2591-42C2-8891-D385CC75FE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24" authorId="0" shapeId="0" xr:uid="{5054DBBD-01F2-4936-B621-475515CA8E30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2CA79DEF-7C2B-4E1A-9AC3-AF46F6682F18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1" authorId="0" shapeId="0" xr:uid="{CEC6AFA5-3698-44DD-88EC-A13FD4950E8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32" authorId="0" shapeId="0" xr:uid="{791C397C-CC8A-4AD0-A422-7A9605E3DF05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J33" authorId="0" shapeId="0" xr:uid="{4C8338C9-2AA3-4A15-93E8-E66F9E05F681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I44" authorId="0" shapeId="0" xr:uid="{3681A9E0-A653-423A-BE65-BEBED0342DF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7" authorId="0" shapeId="0" xr:uid="{BD8050DD-15E3-4BB8-A8B0-6ED5726CF15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BF649402-CA16-4C24-9519-31282D57047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4E186DD8-B357-4E2B-B6A5-436DA2AA91AD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F84579AE-2B56-46F8-B4E9-21E427884F2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<sst xmlns="http://schemas.openxmlformats.org/spreadsheetml/2006/main" count="2011" uniqueCount="335">
  <si>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</si>
  <si>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</si>
  <si>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</si>
  <si>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</si>
  <si>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</si>
  <si>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</si>
  <si>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</si>
  <si>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</si>
  <si>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</si>
  <si>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</si>
  <si>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</si>
  <si>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</si>
  <si>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</si>
  <si>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</si>
  <si>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</si>
  <si>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</si>
  <si>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</si>
  <si>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</si>
  <si>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</si>
  <si>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</si>
  <si>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</si>
  <si>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</si>
  <si>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</si>
  <si>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</si>
  <si>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</si>
  <si>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</si>
  <si>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</si>
  <si>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</si>
  <si>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</si>
  <si>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</si>
  <si>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</si>
  <si>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</si>
  <si>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</si>
  <si>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</si>
  <si>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</si>
  <si>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</si>
  <si>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</si>
  <si>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</si>
  <si>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</si>
  <si>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</si>
  <si>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</si>
  <si>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</si>
  <si>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</si>
  <si>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</si>
  <si>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</si>
  <si>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</si>
  <si>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</si>
  <si>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</si>
  <si>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</si>
  <si>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</si>
  <si>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</si>
  <si>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</si>
  <si>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</si>
  <si>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</si>
  <si>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</si>
  <si>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</si>
  <si>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</si>
  <si>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</si>
  <si>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</si>
  <si>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</si>
  <si>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</si>
  <si>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</si>
  <si>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</si>
  <si>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</si>
  <si>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</si>
  <si>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</si>
  <si>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</si>
  <si>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</si>
  <si>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</si>
  <si>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</si>
  <si>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</si>
  <si>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</si>
  <si>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</si>
  <si>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</si>
  <si>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</si>
  <si>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</si>
  <si>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</si>
  <si>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</si>
  <si>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</si>
  <si>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</si>
  <si>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</si>
  <si>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</si>
  <si>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</si>
  <si>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</si>
  <si>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</si>
  <si>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</si>
  <si>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</si>
  <si>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</si>
  <si>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</si>
  <si>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</si>
  <si>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</si>
  <si>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</si>
  <si>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</si>
  <si>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</si>
  <si>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</si>
  <si>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</si>
  <si>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</si>
  <si>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</si>
  <si>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</si>
  <si>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</si>
  <si>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</si>
  <si>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</si>
  <si>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</si>
  <si>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</si>
  <si>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</si>
  <si>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</si>
  <si>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</si>
  <si>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</si>
  <si>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</si>
  <si>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</si>
  <si>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</si>
  <si>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</si>
  <si>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</si>
  <si>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</si>
  <si>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</si>
  <si>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</si>
  <si>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</si>
  <si>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</si>
  <si>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</si>
  <si>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</si>
  <si>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</si>
  <si>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</si>
  <si>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</si>
  <si>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</si>
  <si>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</si>
  <si>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</si>
  <si>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</si>
  <si>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</si>
  <si>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</si>
  <si>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</si>
  <si>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</si>
  <si>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</si>
  <si>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</si>
  <si>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</si>
  <si>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</si>
  <si>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</si>
  <si>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</si>
  <si>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</si>
  <si>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</si>
  <si>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</si>
  <si>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</si>
  <si>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</si>
  <si>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</si>
  <si>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</si>
  <si>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</si>
  <si>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</si>
  <si>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</si>
  <si>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</si>
  <si>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</si>
  <si>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</si>
  <si>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</si>
  <si>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</si>
  <si>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</si>
  <si>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</si>
  <si>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</si>
  <si>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</si>
  <si>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</si>
  <si>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</si>
  <si>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</si>
  <si>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</si>
  <si>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</si>
  <si>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</si>
  <si>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</si>
  <si>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</si>
  <si>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</si>
  <si>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</si>
  <si>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</si>
  <si>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</si>
  <si>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</si>
  <si>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</si>
  <si>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</si>
  <si>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</si>
  <si>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</si>
  <si>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</si>
  <si>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</si>
  <si>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</si>
  <si>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</si>
  <si>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</si>
  <si>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</si>
  <si>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</si>
  <si>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</si>
  <si>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</si>
  <si>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</si>
  <si>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</si>
  <si>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</si>
  <si>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</si>
  <si>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</si>
  <si>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</si>
  <si>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</si>
  <si>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</si>
  <si>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</si>
  <si>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</si>
  <si>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</si>
  <si>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</si>
  <si>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</si>
  <si>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</si>
  <si>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</si>
  <si>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</si>
  <si>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</si>
  <si>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</si>
  <si>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</si>
  <si>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</si>
  <si>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</si>
  <si>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</si>
  <si>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</si>
  <si>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</si>
  <si>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</si>
  <si>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</si>
  <si>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</si>
  <si>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</si>
  <si>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</si>
  <si>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</si>
  <si>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</si>
  <si>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</si>
  <si>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</si>
  <si>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</si>
  <si>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</si>
  <si>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</si>
  <si>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</si>
  <si>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</si>
  <si>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</si>
  <si>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</si>
  <si>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</si>
  <si>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</si>
  <si>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</si>
  <si>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</si>
  <si>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</si>
  <si>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</si>
  <si>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</si>
  <si>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</si>
  <si>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</si>
  <si>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</si>
  <si>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</si>
  <si>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</si>
  <si>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</si>
  <si>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</si>
  <si>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</si>
  <si>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</si>
  <si>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</si>
  <si>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</si>
  <si>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</si>
  <si>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</si>
  <si>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</si>
  <si>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</si>
  <si>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</si>
  <si>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</si>
  <si>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</si>
  <si>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</si>
  <si>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</si>
  <si>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</si>
  <si>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</si>
  <si>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</si>
  <si>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</si>
  <si>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</si>
  <si>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</si>
  <si>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</si>
  <si>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</si>
  <si>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</si>
  <si>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</si>
  <si>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</si>
  <si>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</si>
  <si>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</si>
  <si>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</si>
  <si>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</si>
  <si>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</si>
  <si>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</si>
  <si>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</si>
  <si>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</si>
  <si>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</si>
  <si>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</si>
  <si>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</si>
  <si>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TL41 - LHS27+ LHS26</t>
  </si>
  <si>
    <t>KTN  74A 
LẦU 8 - AB1</t>
  </si>
  <si>
    <t>KTN  74B 
LẦU 8 - AB1</t>
  </si>
  <si>
    <t>TL26 - TK21</t>
  </si>
  <si>
    <t>TL 06- NH4</t>
  </si>
  <si>
    <t>TL01 - E685
ÂU CƠ</t>
  </si>
  <si>
    <t>TL42 - E674+TCVĐ
ÂU CƠ</t>
  </si>
  <si>
    <t>TL07 - E686
ÂU CƠ</t>
  </si>
  <si>
    <t>TL02 - DNa111</t>
  </si>
  <si>
    <t>TL03 - DNa112</t>
  </si>
  <si>
    <t>TL02 - DNa111
OFF</t>
  </si>
  <si>
    <t>TL03 - DNa112
OFF</t>
  </si>
  <si>
    <t>TL10 - GXC18
ÂU CƠ</t>
  </si>
  <si>
    <t>TL 05 - BD64+AG03</t>
  </si>
  <si>
    <t>TL 06 -NP1-ST17 
OFF</t>
  </si>
  <si>
    <t>TL08 - GỘP</t>
  </si>
  <si>
    <t>TL09 - 683+684</t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</si>
  <si>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</si>
  <si>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</si>
  <si>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</si>
  <si>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</si>
  <si>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</si>
  <si>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</si>
  <si>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</si>
  <si>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</si>
  <si>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</si>
  <si>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</si>
  <si>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</si>
  <si>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</si>
  <si>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</si>
  <si>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</si>
  <si>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</si>
  <si>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</si>
  <si>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</si>
  <si>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</si>
  <si>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</si>
  <si>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</si>
  <si>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</si>
  <si>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</si>
  <si>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</si>
  <si>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</si>
  <si>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KTN77A
LẦU 8-AB1</t>
  </si>
  <si>
    <t>KTN77B
LẦU 8-AB1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</si>
  <si>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</si>
  <si>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</si>
  <si>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</si>
  <si>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</si>
  <si>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</si>
  <si>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</si>
  <si>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</si>
  <si>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 09 - VL88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</si>
  <si>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</si>
  <si>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</si>
  <si>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</si>
  <si>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</si>
  <si>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</si>
  <si>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t>TL10 - GXC18</t>
  </si>
  <si>
    <t>TL 10 - BT36+K1-PC73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</si>
  <si>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08/05/2026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</si>
  <si>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KTN 75B - 
602 - ÂU CƠ</t>
  </si>
  <si>
    <t>KTN 75A 
602-ÂU CƠ</t>
  </si>
  <si>
    <t>KTN76A 
 P602-ÂU CƠ</t>
  </si>
  <si>
    <t>KTN76B 
 P602-ÂU CƠ</t>
  </si>
  <si>
    <r>
      <rPr>
        <b/>
        <sz val="24"/>
        <color theme="1"/>
        <rFont val="Verdana"/>
        <family val="2"/>
      </rPr>
      <t>CƠ SỞ ẤP BẮC (LẦU 08-SÂN THƯỢNG) - ÂU CƠ (LẦU 6-P.602)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</si>
</sst>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7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24" borderId="32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212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288" t="s">
        <v>13</v>
      </c>
      <c r="P4" s="292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3"/>
      <c r="B5" s="286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294"/>
      <c r="P5" s="292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284" t="s">
        <v>18</v>
      </c>
      <c r="B6" s="301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288" t="s">
        <v>18</v>
      </c>
      <c r="P6" s="290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285"/>
      <c r="B7" s="287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289"/>
      <c r="P7" s="291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293" t="s">
        <v>20</v>
      </c>
      <c r="B8" s="286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294" t="s">
        <v>20</v>
      </c>
      <c r="P8" s="292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294"/>
      <c r="P9" s="292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284" t="s">
        <v>22</v>
      </c>
      <c r="B10" s="301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288" t="s">
        <v>22</v>
      </c>
      <c r="P10" s="290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285"/>
      <c r="B11" s="287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289"/>
      <c r="P11" s="291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293" t="s">
        <v>23</v>
      </c>
      <c r="B12" s="286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294" t="s">
        <v>23</v>
      </c>
      <c r="P12" s="292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294"/>
      <c r="P13" s="292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294" t="s">
        <v>13</v>
      </c>
      <c r="P17" s="292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284" t="s">
        <v>18</v>
      </c>
      <c r="B19" s="301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288" t="s">
        <v>18</v>
      </c>
      <c r="P19" s="290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285"/>
      <c r="B20" s="287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289"/>
      <c r="P20" s="291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294" t="s">
        <v>20</v>
      </c>
      <c r="P21" s="292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294"/>
      <c r="P22" s="292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288" t="s">
        <v>22</v>
      </c>
      <c r="P23" s="290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289"/>
      <c r="P24" s="291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294" t="s">
        <v>23</v>
      </c>
      <c r="P25" s="292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294"/>
      <c r="P26" s="292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294" t="s">
        <v>13</v>
      </c>
      <c r="P30" s="292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294"/>
      <c r="P31" s="292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98" t="s">
        <v>18</v>
      </c>
      <c r="B32" s="286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288" t="s">
        <v>18</v>
      </c>
      <c r="P32" s="290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9"/>
      <c r="P33" s="291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294" t="s">
        <v>20</v>
      </c>
      <c r="P34" s="292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294"/>
      <c r="P35" s="292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288" t="s">
        <v>22</v>
      </c>
      <c r="P36" s="290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289"/>
      <c r="P37" s="291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294" t="s">
        <v>23</v>
      </c>
      <c r="P38" s="292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293"/>
      <c r="B39" s="287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294"/>
      <c r="P39" s="292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4" t="s">
        <v>13</v>
      </c>
      <c r="P43" s="292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294"/>
      <c r="P44" s="292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288" t="s">
        <v>18</v>
      </c>
      <c r="P45" s="290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289"/>
      <c r="P46" s="291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294" t="s">
        <v>20</v>
      </c>
      <c r="P47" s="292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294"/>
      <c r="P48" s="292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284" t="s">
        <v>22</v>
      </c>
      <c r="B49" s="301" t="s">
        <v>27</v>
      </c>
      <c r="C49" s="314" t="s">
        <v>28</v>
      </c>
      <c r="D49" s="94"/>
      <c r="E49" s="314" t="s">
        <v>28</v>
      </c>
      <c r="F49" s="47"/>
      <c r="G49" s="314" t="s">
        <v>28</v>
      </c>
      <c r="H49" s="95"/>
      <c r="I49" s="314" t="s">
        <v>28</v>
      </c>
      <c r="J49" s="95"/>
      <c r="K49" s="314" t="s">
        <v>28</v>
      </c>
      <c r="L49" s="95"/>
      <c r="M49" s="94"/>
      <c r="N49" s="95"/>
      <c r="O49" s="288" t="s">
        <v>22</v>
      </c>
      <c r="P49" s="290" t="s">
        <v>27</v>
      </c>
      <c r="Q49" s="314" t="s">
        <v>28</v>
      </c>
      <c r="R49" s="117"/>
      <c r="S49" s="314" t="s">
        <v>28</v>
      </c>
      <c r="T49" s="95"/>
      <c r="U49" s="314" t="s">
        <v>28</v>
      </c>
      <c r="V49" s="146"/>
      <c r="W49" s="314" t="s">
        <v>28</v>
      </c>
      <c r="X49" s="133"/>
    </row>
    <row r="50" spans="1:25" s="8" customFormat="1" ht="45" customHeight="1" thickBot="1" x14ac:dyDescent="0.3">
      <c r="A50" s="285"/>
      <c r="B50" s="287"/>
      <c r="C50" s="326"/>
      <c r="D50" s="7"/>
      <c r="E50" s="315"/>
      <c r="F50" s="101"/>
      <c r="G50" s="315"/>
      <c r="H50" s="46"/>
      <c r="I50" s="315"/>
      <c r="J50" s="7"/>
      <c r="K50" s="315"/>
      <c r="L50" s="145"/>
      <c r="M50" s="6"/>
      <c r="N50" s="145"/>
      <c r="O50" s="289"/>
      <c r="P50" s="291"/>
      <c r="Q50" s="315"/>
      <c r="R50" s="101"/>
      <c r="S50" s="315"/>
      <c r="T50" s="101"/>
      <c r="U50" s="315"/>
      <c r="V50" s="145"/>
      <c r="W50" s="315"/>
      <c r="X50" s="145"/>
      <c r="Y50" s="203"/>
    </row>
    <row r="51" spans="1:25" s="8" customFormat="1" ht="40.5" customHeight="1" thickTop="1" x14ac:dyDescent="0.25">
      <c r="A51" s="284" t="s">
        <v>23</v>
      </c>
      <c r="B51" s="301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288" t="s">
        <v>23</v>
      </c>
      <c r="P51" s="292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289"/>
      <c r="P52" s="292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9">
        <f t="shared" ref="O56:O60" si="0">SUM(M56:N56)</f>
        <v>14</v>
      </c>
      <c r="P56" s="319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20">
        <f t="shared" si="0"/>
        <v>20</v>
      </c>
      <c r="P57" s="320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22">
        <f t="shared" si="0"/>
        <v>22</v>
      </c>
      <c r="P58" s="322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6">
        <f>SUM(M59:N59)</f>
        <v>6</v>
      </c>
      <c r="P59" s="316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9">
        <f t="shared" ref="O62:O67" si="3">SUM(M62:N62)</f>
        <v>24</v>
      </c>
      <c r="P62" s="319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20">
        <f t="shared" si="3"/>
        <v>14</v>
      </c>
      <c r="P63" s="320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21">
        <f t="shared" si="3"/>
        <v>0</v>
      </c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22">
        <f t="shared" si="3"/>
        <v>16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7">
        <f t="shared" si="3"/>
        <v>8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9">
        <f t="shared" ref="O69:O74" si="4">SUM(M69:N69)</f>
        <v>16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20">
        <f t="shared" si="4"/>
        <v>16</v>
      </c>
      <c r="P70" s="320"/>
      <c r="T70" s="44"/>
    </row>
    <row r="71" spans="7:20" ht="29.25" customHeight="1" x14ac:dyDescent="0.25">
      <c r="G71" s="323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21">
        <f t="shared" si="4"/>
        <v>0</v>
      </c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22">
        <f t="shared" si="4"/>
        <v>12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6">
        <f t="shared" si="4"/>
        <v>0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7">
        <f t="shared" si="4"/>
        <v>6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9">
        <f t="shared" ref="O76:O81" si="5">SUM(M76:N76)</f>
        <v>18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20">
        <f t="shared" si="5"/>
        <v>10</v>
      </c>
      <c r="P77" s="320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21">
        <f t="shared" si="5"/>
        <v>0</v>
      </c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22">
        <f t="shared" si="5"/>
        <v>16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6">
        <f>SUM(M80:N80)</f>
        <v>4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7">
        <f t="shared" si="5"/>
        <v>6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231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288" t="s">
        <v>13</v>
      </c>
      <c r="P4" s="292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3"/>
      <c r="B5" s="286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288" t="s">
        <v>18</v>
      </c>
      <c r="P6" s="290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289"/>
      <c r="P7" s="291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293" t="s">
        <v>20</v>
      </c>
      <c r="B8" s="286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294" t="s">
        <v>20</v>
      </c>
      <c r="P8" s="292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294"/>
      <c r="P9" s="292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284" t="s">
        <v>22</v>
      </c>
      <c r="B10" s="301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288" t="s">
        <v>22</v>
      </c>
      <c r="P10" s="290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285"/>
      <c r="B11" s="287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289"/>
      <c r="P11" s="291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293" t="s">
        <v>23</v>
      </c>
      <c r="B12" s="286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294" t="s">
        <v>23</v>
      </c>
      <c r="P12" s="292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294" t="s">
        <v>13</v>
      </c>
      <c r="P17" s="292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286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288" t="s">
        <v>18</v>
      </c>
      <c r="P19" s="290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285"/>
      <c r="B20" s="287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289"/>
      <c r="P20" s="291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294" t="s">
        <v>20</v>
      </c>
      <c r="P21" s="292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294"/>
      <c r="P22" s="292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288" t="s">
        <v>22</v>
      </c>
      <c r="P23" s="290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289"/>
      <c r="P24" s="291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294" t="s">
        <v>23</v>
      </c>
      <c r="P25" s="292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294"/>
      <c r="P26" s="292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294" t="s">
        <v>13</v>
      </c>
      <c r="P30" s="292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294"/>
      <c r="P31" s="292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288" t="s">
        <v>18</v>
      </c>
      <c r="P32" s="290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9"/>
      <c r="P33" s="291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294" t="s">
        <v>20</v>
      </c>
      <c r="P34" s="292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294"/>
      <c r="P35" s="292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288" t="s">
        <v>22</v>
      </c>
      <c r="P36" s="290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289"/>
      <c r="P37" s="291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294" t="s">
        <v>23</v>
      </c>
      <c r="P38" s="292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294"/>
      <c r="P39" s="292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4" t="s">
        <v>13</v>
      </c>
      <c r="P43" s="292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294"/>
      <c r="P44" s="292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264</v>
      </c>
      <c r="L45" s="202" t="s">
        <v>17</v>
      </c>
      <c r="M45" s="94"/>
      <c r="N45" s="146"/>
      <c r="O45" s="288" t="s">
        <v>18</v>
      </c>
      <c r="P45" s="290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289"/>
      <c r="P46" s="291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294" t="s">
        <v>20</v>
      </c>
      <c r="P47" s="292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294"/>
      <c r="P48" s="292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284" t="s">
        <v>22</v>
      </c>
      <c r="B49" s="301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288" t="s">
        <v>22</v>
      </c>
      <c r="P49" s="290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285"/>
      <c r="B50" s="287"/>
      <c r="C50" s="6"/>
      <c r="D50" s="101"/>
      <c r="E50" s="193" t="s">
        <v>223</v>
      </c>
      <c r="F50" s="200" t="s">
        <v>16</v>
      </c>
      <c r="G50" s="100"/>
      <c r="H50" s="46"/>
      <c r="I50" s="108" t="s">
        <v>255</v>
      </c>
      <c r="J50" s="209" t="s">
        <v>15</v>
      </c>
      <c r="K50" s="126" t="s">
        <v>166</v>
      </c>
      <c r="L50" s="209" t="s">
        <v>15</v>
      </c>
      <c r="M50" s="274"/>
      <c r="N50" s="145"/>
      <c r="O50" s="289"/>
      <c r="P50" s="291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284" t="s">
        <v>23</v>
      </c>
      <c r="B51" s="301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288" t="s">
        <v>23</v>
      </c>
      <c r="P51" s="292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285"/>
      <c r="B52" s="287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289"/>
      <c r="P52" s="292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19">
        <f t="shared" ref="O56:O60" si="0">SUM(M56:N56)</f>
        <v>16</v>
      </c>
      <c r="P56" s="319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0">
        <f t="shared" si="0"/>
        <v>18</v>
      </c>
      <c r="P57" s="320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22">
        <f t="shared" si="0"/>
        <v>10</v>
      </c>
      <c r="P58" s="322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5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6">
        <f>SUM(M59:N59)</f>
        <v>4</v>
      </c>
      <c r="P59" s="316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19">
        <f t="shared" ref="O62:O67" si="3">SUM(M62:N62)</f>
        <v>16</v>
      </c>
      <c r="P62" s="319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20">
        <f t="shared" si="3"/>
        <v>12</v>
      </c>
      <c r="P63" s="320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21"/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22">
        <f t="shared" si="3"/>
        <v>12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17">
        <f t="shared" si="3"/>
        <v>6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19">
        <f t="shared" ref="O69:O74" si="4">SUM(M69:N69)</f>
        <v>16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20">
        <f t="shared" si="4"/>
        <v>20</v>
      </c>
      <c r="P70" s="320"/>
      <c r="T70" s="44"/>
    </row>
    <row r="71" spans="7:20" ht="29.25" hidden="1" customHeight="1" x14ac:dyDescent="0.25">
      <c r="G71" s="323"/>
      <c r="I71" s="28"/>
      <c r="J71" s="29"/>
      <c r="K71" s="13"/>
      <c r="L71" s="13"/>
      <c r="M71" s="13"/>
      <c r="N71" s="13"/>
      <c r="O71" s="321"/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22">
        <f t="shared" si="4"/>
        <v>22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16">
        <f t="shared" si="4"/>
        <v>4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17">
        <f t="shared" si="4"/>
        <v>2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19">
        <f t="shared" ref="O76:O81" si="5">SUM(M76:N76)</f>
        <v>16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20">
        <f t="shared" si="5"/>
        <v>14</v>
      </c>
      <c r="P77" s="320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1"/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22">
        <f t="shared" si="5"/>
        <v>18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16">
        <f>SUM(M80:N80)</f>
        <v>0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17">
        <f t="shared" si="5"/>
        <v>4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P47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268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232</v>
      </c>
      <c r="C4" s="39" t="s">
        <v>195</v>
      </c>
      <c r="D4" s="184" t="s">
        <v>16</v>
      </c>
      <c r="E4" s="94"/>
      <c r="F4" s="94"/>
      <c r="G4" s="184" t="s">
        <v>199</v>
      </c>
      <c r="H4" s="38" t="s">
        <v>17</v>
      </c>
      <c r="I4" s="184" t="s">
        <v>200</v>
      </c>
      <c r="J4" s="38" t="s">
        <v>17</v>
      </c>
      <c r="K4" s="85"/>
      <c r="L4" s="86"/>
      <c r="M4" s="85"/>
      <c r="N4" s="98"/>
      <c r="O4" s="288" t="s">
        <v>13</v>
      </c>
      <c r="P4" s="292" t="s">
        <v>232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3"/>
      <c r="B5" s="286"/>
      <c r="C5" s="194" t="s">
        <v>196</v>
      </c>
      <c r="D5" s="205" t="s">
        <v>17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233</v>
      </c>
      <c r="C6" s="92" t="s">
        <v>131</v>
      </c>
      <c r="D6" s="93" t="s">
        <v>17</v>
      </c>
      <c r="E6" s="198" t="s">
        <v>125</v>
      </c>
      <c r="F6" s="127" t="s">
        <v>17</v>
      </c>
      <c r="G6" s="39" t="s">
        <v>202</v>
      </c>
      <c r="H6" s="39" t="s">
        <v>16</v>
      </c>
      <c r="I6" s="39" t="s">
        <v>201</v>
      </c>
      <c r="J6" s="184" t="s">
        <v>16</v>
      </c>
      <c r="K6" s="96"/>
      <c r="L6" s="96"/>
      <c r="M6" s="94"/>
      <c r="N6" s="146"/>
      <c r="O6" s="288" t="s">
        <v>18</v>
      </c>
      <c r="P6" s="290" t="s">
        <v>233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99" t="s">
        <v>165</v>
      </c>
      <c r="F7" s="99" t="s">
        <v>16</v>
      </c>
      <c r="G7" s="6"/>
      <c r="H7" s="7"/>
      <c r="I7" s="81" t="s">
        <v>161</v>
      </c>
      <c r="J7" s="81" t="s">
        <v>15</v>
      </c>
      <c r="K7" s="6"/>
      <c r="L7" s="101"/>
      <c r="M7" s="103"/>
      <c r="N7" s="145"/>
      <c r="O7" s="289"/>
      <c r="P7" s="291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293" t="s">
        <v>20</v>
      </c>
      <c r="B8" s="286" t="s">
        <v>234</v>
      </c>
      <c r="C8" s="92" t="s">
        <v>144</v>
      </c>
      <c r="D8" s="93" t="s">
        <v>16</v>
      </c>
      <c r="E8" s="94"/>
      <c r="F8" s="95"/>
      <c r="G8" s="94"/>
      <c r="H8" s="94"/>
      <c r="I8" s="92" t="s">
        <v>103</v>
      </c>
      <c r="J8" s="93" t="s">
        <v>15</v>
      </c>
      <c r="K8" s="94"/>
      <c r="L8" s="47"/>
      <c r="M8" s="95"/>
      <c r="N8" s="65"/>
      <c r="O8" s="294" t="s">
        <v>20</v>
      </c>
      <c r="P8" s="292" t="s">
        <v>234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00"/>
      <c r="D9" s="100"/>
      <c r="E9" s="100"/>
      <c r="F9" s="100"/>
      <c r="G9" s="99" t="s">
        <v>168</v>
      </c>
      <c r="H9" s="99" t="s">
        <v>16</v>
      </c>
      <c r="I9" s="99" t="s">
        <v>111</v>
      </c>
      <c r="J9" s="216" t="s">
        <v>17</v>
      </c>
      <c r="K9" s="81" t="s">
        <v>132</v>
      </c>
      <c r="L9" s="99" t="s">
        <v>17</v>
      </c>
      <c r="M9" s="45"/>
      <c r="N9" s="45"/>
      <c r="O9" s="294"/>
      <c r="P9" s="292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x14ac:dyDescent="0.25">
      <c r="A10" s="284" t="s">
        <v>22</v>
      </c>
      <c r="B10" s="301" t="s">
        <v>235</v>
      </c>
      <c r="C10" s="39" t="s">
        <v>197</v>
      </c>
      <c r="D10" s="39" t="s">
        <v>16</v>
      </c>
      <c r="E10" s="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288" t="s">
        <v>22</v>
      </c>
      <c r="P10" s="290" t="s">
        <v>235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73" t="s">
        <v>185</v>
      </c>
      <c r="Y10"/>
    </row>
    <row r="11" spans="1:25" s="8" customFormat="1" ht="36.75" customHeight="1" thickBot="1" x14ac:dyDescent="0.3">
      <c r="A11" s="285"/>
      <c r="B11" s="287"/>
      <c r="C11" s="194" t="s">
        <v>198</v>
      </c>
      <c r="D11" s="194" t="s">
        <v>17</v>
      </c>
      <c r="E11" s="99" t="s">
        <v>118</v>
      </c>
      <c r="F11" s="99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289"/>
      <c r="P11" s="291"/>
      <c r="Q11" s="6"/>
      <c r="R11" s="45"/>
      <c r="S11" s="100"/>
      <c r="T11" s="100"/>
      <c r="U11" s="100"/>
      <c r="V11" s="101"/>
      <c r="W11" s="85"/>
      <c r="X11" s="86"/>
      <c r="Y11"/>
    </row>
    <row r="12" spans="1:25" s="8" customFormat="1" ht="39" customHeight="1" thickTop="1" x14ac:dyDescent="0.25">
      <c r="A12" s="293" t="s">
        <v>23</v>
      </c>
      <c r="B12" s="286" t="s">
        <v>236</v>
      </c>
      <c r="C12" s="6"/>
      <c r="D12" s="7"/>
      <c r="E12" s="92" t="s">
        <v>126</v>
      </c>
      <c r="F12" s="93" t="s">
        <v>17</v>
      </c>
      <c r="G12" s="94"/>
      <c r="H12" s="95"/>
      <c r="I12" s="6"/>
      <c r="J12" s="95"/>
      <c r="K12" s="106"/>
      <c r="L12" s="106"/>
      <c r="M12" s="62"/>
      <c r="N12" s="95"/>
      <c r="O12" s="294" t="s">
        <v>23</v>
      </c>
      <c r="P12" s="292" t="s">
        <v>236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00"/>
      <c r="F13" s="100"/>
      <c r="G13" s="100"/>
      <c r="H13" s="197"/>
      <c r="I13" s="126" t="s">
        <v>97</v>
      </c>
      <c r="J13" s="272" t="s">
        <v>15</v>
      </c>
      <c r="K13" s="210" t="s">
        <v>134</v>
      </c>
      <c r="L13" s="209" t="s">
        <v>15</v>
      </c>
      <c r="M13" s="6"/>
      <c r="N13" s="6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237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93</v>
      </c>
      <c r="C17" s="39" t="s">
        <v>195</v>
      </c>
      <c r="D17" s="184" t="s">
        <v>16</v>
      </c>
      <c r="E17" s="94"/>
      <c r="F17" s="6"/>
      <c r="G17" s="184" t="s">
        <v>199</v>
      </c>
      <c r="H17" s="38" t="s">
        <v>17</v>
      </c>
      <c r="I17" s="184" t="s">
        <v>200</v>
      </c>
      <c r="J17" s="38" t="s">
        <v>17</v>
      </c>
      <c r="K17" s="94"/>
      <c r="L17" s="47"/>
      <c r="M17" s="85"/>
      <c r="N17" s="163"/>
      <c r="O17" s="294" t="s">
        <v>13</v>
      </c>
      <c r="P17" s="292" t="s">
        <v>93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194" t="s">
        <v>196</v>
      </c>
      <c r="D18" s="205" t="s">
        <v>17</v>
      </c>
      <c r="E18" s="99" t="s">
        <v>223</v>
      </c>
      <c r="F18" s="99" t="s">
        <v>16</v>
      </c>
      <c r="G18" s="100"/>
      <c r="H18" s="101"/>
      <c r="I18" s="100"/>
      <c r="J18" s="101"/>
      <c r="K18" s="99" t="s">
        <v>205</v>
      </c>
      <c r="L18" s="102" t="s">
        <v>15</v>
      </c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286" t="s">
        <v>238</v>
      </c>
      <c r="C19" s="92" t="s">
        <v>145</v>
      </c>
      <c r="D19" s="221" t="s">
        <v>15</v>
      </c>
      <c r="E19" s="198" t="s">
        <v>115</v>
      </c>
      <c r="F19" s="221" t="s">
        <v>15</v>
      </c>
      <c r="G19" s="39" t="s">
        <v>202</v>
      </c>
      <c r="H19" s="39" t="s">
        <v>16</v>
      </c>
      <c r="I19" s="39" t="s">
        <v>201</v>
      </c>
      <c r="J19" s="184" t="s">
        <v>16</v>
      </c>
      <c r="K19" s="94"/>
      <c r="L19" s="95"/>
      <c r="M19" s="94"/>
      <c r="N19" s="146"/>
      <c r="O19" s="288" t="s">
        <v>18</v>
      </c>
      <c r="P19" s="290" t="s">
        <v>238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285"/>
      <c r="B20" s="287"/>
      <c r="C20" s="194" t="s">
        <v>257</v>
      </c>
      <c r="D20" s="194" t="s">
        <v>17</v>
      </c>
      <c r="E20" s="81" t="s">
        <v>99</v>
      </c>
      <c r="F20" s="99" t="s">
        <v>16</v>
      </c>
      <c r="G20" s="99" t="s">
        <v>120</v>
      </c>
      <c r="H20" s="102" t="s">
        <v>17</v>
      </c>
      <c r="I20" s="99" t="s">
        <v>108</v>
      </c>
      <c r="J20" s="102" t="s">
        <v>15</v>
      </c>
      <c r="K20" s="99" t="s">
        <v>113</v>
      </c>
      <c r="L20" s="185" t="s">
        <v>17</v>
      </c>
      <c r="M20" s="100"/>
      <c r="N20" s="101"/>
      <c r="O20" s="289"/>
      <c r="P20" s="291"/>
      <c r="Q20" s="104" t="s">
        <v>208</v>
      </c>
      <c r="R20" s="250" t="s">
        <v>101</v>
      </c>
      <c r="S20" s="186" t="s">
        <v>266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239</v>
      </c>
      <c r="C21" s="208" t="s">
        <v>147</v>
      </c>
      <c r="D21" s="127" t="s">
        <v>16</v>
      </c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17</v>
      </c>
      <c r="K21" s="108" t="s">
        <v>222</v>
      </c>
      <c r="L21" s="93" t="s">
        <v>17</v>
      </c>
      <c r="M21" s="94"/>
      <c r="N21" s="94"/>
      <c r="O21" s="294" t="s">
        <v>20</v>
      </c>
      <c r="P21" s="292" t="s">
        <v>239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81" t="s">
        <v>128</v>
      </c>
      <c r="D22" s="81" t="s">
        <v>15</v>
      </c>
      <c r="E22" s="100"/>
      <c r="F22" s="101"/>
      <c r="G22" s="100"/>
      <c r="H22" s="101"/>
      <c r="I22" s="99" t="s">
        <v>100</v>
      </c>
      <c r="J22" s="102" t="s">
        <v>15</v>
      </c>
      <c r="K22" s="99" t="s">
        <v>127</v>
      </c>
      <c r="L22" s="102" t="s">
        <v>15</v>
      </c>
      <c r="M22" s="103"/>
      <c r="N22" s="101"/>
      <c r="O22" s="294"/>
      <c r="P22" s="292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240</v>
      </c>
      <c r="C23" s="92" t="s">
        <v>204</v>
      </c>
      <c r="D23" s="93" t="s">
        <v>17</v>
      </c>
      <c r="E23" s="96"/>
      <c r="F23" s="7"/>
      <c r="G23" s="92" t="s">
        <v>262</v>
      </c>
      <c r="H23" s="127" t="s">
        <v>15</v>
      </c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288" t="s">
        <v>22</v>
      </c>
      <c r="P23" s="290" t="s">
        <v>240</v>
      </c>
      <c r="Q23" s="9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100"/>
      <c r="D24" s="7"/>
      <c r="E24" s="81" t="s">
        <v>110</v>
      </c>
      <c r="F24" s="99" t="s">
        <v>16</v>
      </c>
      <c r="G24" s="185" t="s">
        <v>133</v>
      </c>
      <c r="H24" s="102" t="s">
        <v>16</v>
      </c>
      <c r="I24" s="81" t="s">
        <v>112</v>
      </c>
      <c r="J24" s="99" t="s">
        <v>17</v>
      </c>
      <c r="K24" s="46"/>
      <c r="L24" s="101"/>
      <c r="M24" s="100"/>
      <c r="N24" s="100"/>
      <c r="O24" s="289"/>
      <c r="P24" s="291"/>
      <c r="Q24" s="100"/>
      <c r="R24" s="101"/>
      <c r="S24" s="186" t="s">
        <v>270</v>
      </c>
      <c r="T24" s="235" t="s">
        <v>17</v>
      </c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241</v>
      </c>
      <c r="C25" s="46"/>
      <c r="D25" s="94"/>
      <c r="E25" s="94"/>
      <c r="F25" s="7"/>
      <c r="G25" s="94"/>
      <c r="H25" s="94"/>
      <c r="I25" s="96"/>
      <c r="J25" s="94"/>
      <c r="K25" s="94"/>
      <c r="L25" s="46"/>
      <c r="M25" s="94"/>
      <c r="N25" s="96"/>
      <c r="O25" s="294" t="s">
        <v>23</v>
      </c>
      <c r="P25" s="292" t="s">
        <v>241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6"/>
      <c r="D26" s="85"/>
      <c r="E26" s="100"/>
      <c r="F26" s="100"/>
      <c r="G26" s="100"/>
      <c r="H26" s="101"/>
      <c r="I26" s="100"/>
      <c r="J26" s="47"/>
      <c r="K26" s="100"/>
      <c r="L26" s="101"/>
      <c r="M26" s="6"/>
      <c r="N26" s="101"/>
      <c r="O26" s="294"/>
      <c r="P26" s="292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242</v>
      </c>
      <c r="C27" s="94" t="s">
        <v>254</v>
      </c>
      <c r="D27" s="95"/>
      <c r="E27" s="85" t="s">
        <v>254</v>
      </c>
      <c r="F27" s="95"/>
      <c r="G27" s="85"/>
      <c r="H27" s="95"/>
      <c r="I27" s="85"/>
      <c r="J27" s="95"/>
      <c r="K27" s="85"/>
      <c r="L27" s="95"/>
      <c r="M27" s="96"/>
      <c r="N27" s="146"/>
      <c r="O27" s="178" t="s">
        <v>25</v>
      </c>
      <c r="P27" s="195" t="s">
        <v>242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94</v>
      </c>
      <c r="C30" s="6"/>
      <c r="D30" s="94"/>
      <c r="E30" s="94"/>
      <c r="F30" s="6"/>
      <c r="G30" s="94"/>
      <c r="H30" s="7"/>
      <c r="I30" s="94"/>
      <c r="J30" s="7"/>
      <c r="K30" s="6"/>
      <c r="L30" s="7"/>
      <c r="M30" s="85"/>
      <c r="N30" s="65"/>
      <c r="O30" s="294" t="s">
        <v>13</v>
      </c>
      <c r="P30" s="292" t="s">
        <v>94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00" t="s">
        <v>254</v>
      </c>
      <c r="D31" s="191"/>
      <c r="E31" s="100"/>
      <c r="F31" s="100"/>
      <c r="G31" s="100" t="s">
        <v>254</v>
      </c>
      <c r="H31" s="101"/>
      <c r="I31" s="100"/>
      <c r="J31" s="7"/>
      <c r="K31" s="100"/>
      <c r="L31" s="101"/>
      <c r="M31" s="6"/>
      <c r="N31" s="161"/>
      <c r="O31" s="294"/>
      <c r="P31" s="292"/>
      <c r="Q31" s="100" t="s">
        <v>254</v>
      </c>
      <c r="R31" s="145"/>
      <c r="S31" s="6"/>
      <c r="T31" s="7"/>
      <c r="U31" s="100" t="s">
        <v>254</v>
      </c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243</v>
      </c>
      <c r="C32" s="94"/>
      <c r="D32" s="7"/>
      <c r="E32" s="94"/>
      <c r="F32" s="94"/>
      <c r="G32" s="6"/>
      <c r="H32" s="6"/>
      <c r="I32" s="6"/>
      <c r="J32" s="94"/>
      <c r="K32" s="96"/>
      <c r="L32" s="97"/>
      <c r="M32" s="96"/>
      <c r="N32" s="97"/>
      <c r="O32" s="288" t="s">
        <v>18</v>
      </c>
      <c r="P32" s="290" t="s">
        <v>243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00" t="s">
        <v>254</v>
      </c>
      <c r="D33" s="7"/>
      <c r="E33" s="100"/>
      <c r="F33" s="7"/>
      <c r="G33" s="100" t="s">
        <v>254</v>
      </c>
      <c r="H33" s="100"/>
      <c r="I33" s="100"/>
      <c r="J33" s="100"/>
      <c r="K33" s="100"/>
      <c r="L33" s="101"/>
      <c r="M33" s="100"/>
      <c r="N33" s="100"/>
      <c r="O33" s="289"/>
      <c r="P33" s="291"/>
      <c r="Q33" s="100" t="s">
        <v>254</v>
      </c>
      <c r="R33" s="101"/>
      <c r="S33" s="100"/>
      <c r="T33" s="101"/>
      <c r="U33" s="100" t="s">
        <v>254</v>
      </c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244</v>
      </c>
      <c r="C34" s="94"/>
      <c r="D34" s="94"/>
      <c r="E34" s="94"/>
      <c r="F34" s="94"/>
      <c r="G34" s="94"/>
      <c r="H34" s="97"/>
      <c r="I34" s="94"/>
      <c r="J34" s="7"/>
      <c r="K34" s="6"/>
      <c r="L34" s="94"/>
      <c r="M34" s="46"/>
      <c r="N34" s="94"/>
      <c r="O34" s="294" t="s">
        <v>20</v>
      </c>
      <c r="P34" s="292" t="s">
        <v>244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00" t="s">
        <v>254</v>
      </c>
      <c r="D35" s="101"/>
      <c r="E35" s="100"/>
      <c r="F35" s="101"/>
      <c r="G35" s="100" t="s">
        <v>254</v>
      </c>
      <c r="H35" s="101"/>
      <c r="I35" s="191"/>
      <c r="J35" s="100"/>
      <c r="K35" s="100"/>
      <c r="L35" s="191"/>
      <c r="M35" s="140"/>
      <c r="N35" s="166"/>
      <c r="O35" s="294"/>
      <c r="P35" s="292"/>
      <c r="Q35" s="100" t="s">
        <v>254</v>
      </c>
      <c r="R35" s="101"/>
      <c r="S35" s="100"/>
      <c r="T35" s="6"/>
      <c r="U35" s="100" t="s">
        <v>254</v>
      </c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245</v>
      </c>
      <c r="C36" s="6"/>
      <c r="D36" s="6"/>
      <c r="E36" s="94"/>
      <c r="F36" s="94"/>
      <c r="G36" s="94"/>
      <c r="H36" s="95"/>
      <c r="I36" s="6"/>
      <c r="J36" s="95"/>
      <c r="K36" s="94"/>
      <c r="L36" s="95"/>
      <c r="M36" s="95"/>
      <c r="N36" s="94"/>
      <c r="O36" s="288" t="s">
        <v>22</v>
      </c>
      <c r="P36" s="290" t="s">
        <v>245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00" t="s">
        <v>254</v>
      </c>
      <c r="D37" s="100"/>
      <c r="E37" s="85"/>
      <c r="F37" s="7"/>
      <c r="G37" s="100" t="s">
        <v>254</v>
      </c>
      <c r="H37" s="7"/>
      <c r="I37" s="100"/>
      <c r="J37" s="100"/>
      <c r="K37" s="100"/>
      <c r="L37" s="100"/>
      <c r="M37" s="46"/>
      <c r="N37" s="166"/>
      <c r="O37" s="289"/>
      <c r="P37" s="291"/>
      <c r="Q37" s="100" t="s">
        <v>254</v>
      </c>
      <c r="R37" s="100"/>
      <c r="S37" s="6"/>
      <c r="T37" s="7"/>
      <c r="U37" s="100" t="s">
        <v>254</v>
      </c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246</v>
      </c>
      <c r="C38" s="94"/>
      <c r="D38" s="95"/>
      <c r="E38" s="94"/>
      <c r="F38" s="95"/>
      <c r="G38" s="6"/>
      <c r="H38" s="94"/>
      <c r="I38" s="6"/>
      <c r="J38" s="6"/>
      <c r="K38" s="94"/>
      <c r="L38" s="94"/>
      <c r="M38" s="94"/>
      <c r="N38" s="94"/>
      <c r="O38" s="294" t="s">
        <v>23</v>
      </c>
      <c r="P38" s="292" t="s">
        <v>246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100" t="s">
        <v>254</v>
      </c>
      <c r="D39" s="7"/>
      <c r="E39" s="85"/>
      <c r="F39" s="7"/>
      <c r="G39" s="100" t="s">
        <v>254</v>
      </c>
      <c r="H39" s="7"/>
      <c r="I39" s="4"/>
      <c r="J39" s="7"/>
      <c r="K39" s="4"/>
      <c r="L39" s="7"/>
      <c r="M39" s="140"/>
      <c r="N39" s="166"/>
      <c r="O39" s="294"/>
      <c r="P39" s="292"/>
      <c r="Q39" s="100" t="s">
        <v>254</v>
      </c>
      <c r="R39" s="100"/>
      <c r="S39" s="6"/>
      <c r="T39" s="7"/>
      <c r="U39" s="100" t="s">
        <v>254</v>
      </c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247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247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248</v>
      </c>
      <c r="C43" s="85" t="s">
        <v>254</v>
      </c>
      <c r="D43" s="6"/>
      <c r="E43" s="85" t="s">
        <v>254</v>
      </c>
      <c r="F43" s="46"/>
      <c r="G43" s="85" t="s">
        <v>254</v>
      </c>
      <c r="H43" s="46"/>
      <c r="I43" s="85" t="s">
        <v>254</v>
      </c>
      <c r="J43" s="96"/>
      <c r="K43" s="85" t="s">
        <v>254</v>
      </c>
      <c r="L43" s="47"/>
      <c r="M43" s="86"/>
      <c r="N43" s="65"/>
      <c r="O43" s="294" t="s">
        <v>13</v>
      </c>
      <c r="P43" s="292" t="s">
        <v>248</v>
      </c>
      <c r="Q43" s="85" t="s">
        <v>254</v>
      </c>
      <c r="R43" s="89"/>
      <c r="S43" s="85" t="s">
        <v>254</v>
      </c>
      <c r="T43" s="47"/>
      <c r="U43" s="85" t="s">
        <v>254</v>
      </c>
      <c r="V43" s="47"/>
      <c r="W43" s="85" t="s">
        <v>254</v>
      </c>
      <c r="X43" s="157"/>
    </row>
    <row r="44" spans="1:35" s="8" customFormat="1" ht="40.5" customHeight="1" thickBot="1" x14ac:dyDescent="0.3">
      <c r="A44" s="293"/>
      <c r="B44" s="287"/>
      <c r="C44" s="46"/>
      <c r="D44" s="101"/>
      <c r="E44" s="100"/>
      <c r="F44" s="100"/>
      <c r="G44" s="100"/>
      <c r="H44" s="100"/>
      <c r="I44" s="100"/>
      <c r="J44" s="6"/>
      <c r="K44" s="100"/>
      <c r="L44" s="101"/>
      <c r="M44" s="6"/>
      <c r="N44" s="45"/>
      <c r="O44" s="294"/>
      <c r="P44" s="292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249</v>
      </c>
      <c r="C45" s="94"/>
      <c r="D45" s="97"/>
      <c r="E45" s="6"/>
      <c r="F45" s="7"/>
      <c r="G45" s="85"/>
      <c r="H45" s="7"/>
      <c r="I45" s="108" t="s">
        <v>167</v>
      </c>
      <c r="J45" s="93" t="s">
        <v>17</v>
      </c>
      <c r="K45" s="108" t="s">
        <v>222</v>
      </c>
      <c r="L45" s="93" t="s">
        <v>17</v>
      </c>
      <c r="M45" s="94"/>
      <c r="N45" s="146"/>
      <c r="O45" s="288" t="s">
        <v>18</v>
      </c>
      <c r="P45" s="290" t="s">
        <v>249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6"/>
      <c r="D46" s="100"/>
      <c r="E46" s="100"/>
      <c r="F46" s="6"/>
      <c r="G46" s="99" t="s">
        <v>119</v>
      </c>
      <c r="H46" s="102" t="s">
        <v>16</v>
      </c>
      <c r="I46" s="81" t="s">
        <v>100</v>
      </c>
      <c r="J46" s="102" t="s">
        <v>15</v>
      </c>
      <c r="K46" s="6"/>
      <c r="L46" s="101"/>
      <c r="M46" s="100"/>
      <c r="N46" s="164"/>
      <c r="O46" s="289"/>
      <c r="P46" s="291"/>
      <c r="Q46" s="100"/>
      <c r="R46" s="101"/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250</v>
      </c>
      <c r="C47" s="215" t="s">
        <v>117</v>
      </c>
      <c r="D47" s="215" t="s">
        <v>15</v>
      </c>
      <c r="E47" s="96"/>
      <c r="F47" s="95"/>
      <c r="G47" s="204" t="s">
        <v>146</v>
      </c>
      <c r="H47" s="271" t="s">
        <v>16</v>
      </c>
      <c r="I47" s="184" t="s">
        <v>259</v>
      </c>
      <c r="J47" s="184" t="s">
        <v>16</v>
      </c>
      <c r="K47" s="94"/>
      <c r="L47" s="97"/>
      <c r="M47" s="85"/>
      <c r="N47" s="65"/>
      <c r="O47" s="294" t="s">
        <v>20</v>
      </c>
      <c r="P47" s="292" t="s">
        <v>250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210" t="s">
        <v>147</v>
      </c>
      <c r="D48" s="127" t="s">
        <v>16</v>
      </c>
      <c r="E48" s="126" t="s">
        <v>204</v>
      </c>
      <c r="F48" s="127" t="s">
        <v>17</v>
      </c>
      <c r="G48" s="99" t="s">
        <v>120</v>
      </c>
      <c r="H48" s="102" t="s">
        <v>17</v>
      </c>
      <c r="I48" s="81" t="s">
        <v>108</v>
      </c>
      <c r="J48" s="102" t="s">
        <v>15</v>
      </c>
      <c r="K48" s="81" t="s">
        <v>205</v>
      </c>
      <c r="L48" s="102" t="s">
        <v>15</v>
      </c>
      <c r="M48" s="6"/>
      <c r="N48" s="101"/>
      <c r="O48" s="294"/>
      <c r="P48" s="292"/>
      <c r="Q48" s="104" t="s">
        <v>170</v>
      </c>
      <c r="R48" s="131" t="s">
        <v>101</v>
      </c>
      <c r="S48" s="100"/>
      <c r="T48" s="101"/>
      <c r="U48" s="50"/>
      <c r="V48" s="45"/>
      <c r="W48" s="186" t="s">
        <v>267</v>
      </c>
      <c r="X48" s="235" t="s">
        <v>101</v>
      </c>
    </row>
    <row r="49" spans="1:25" s="8" customFormat="1" ht="41.25" customHeight="1" thickTop="1" x14ac:dyDescent="0.25">
      <c r="A49" s="284" t="s">
        <v>22</v>
      </c>
      <c r="B49" s="301" t="s">
        <v>251</v>
      </c>
      <c r="C49" s="107" t="s">
        <v>197</v>
      </c>
      <c r="D49" s="184" t="s">
        <v>16</v>
      </c>
      <c r="E49" s="215" t="s">
        <v>223</v>
      </c>
      <c r="F49" s="215" t="s">
        <v>16</v>
      </c>
      <c r="G49" s="215" t="s">
        <v>133</v>
      </c>
      <c r="H49" s="82" t="s">
        <v>16</v>
      </c>
      <c r="I49" s="215" t="s">
        <v>112</v>
      </c>
      <c r="J49" s="225" t="s">
        <v>17</v>
      </c>
      <c r="K49" s="94"/>
      <c r="L49" s="45"/>
      <c r="M49" s="94"/>
      <c r="N49" s="95"/>
      <c r="O49" s="288" t="s">
        <v>22</v>
      </c>
      <c r="P49" s="290" t="s">
        <v>251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285"/>
      <c r="B50" s="287"/>
      <c r="C50" s="194" t="s">
        <v>198</v>
      </c>
      <c r="D50" s="194" t="s">
        <v>17</v>
      </c>
      <c r="E50" s="210" t="s">
        <v>125</v>
      </c>
      <c r="F50" s="209" t="s">
        <v>17</v>
      </c>
      <c r="G50" s="108" t="s">
        <v>139</v>
      </c>
      <c r="H50" s="209" t="s">
        <v>15</v>
      </c>
      <c r="I50" s="108" t="s">
        <v>263</v>
      </c>
      <c r="J50" s="209" t="s">
        <v>15</v>
      </c>
      <c r="K50" s="126" t="s">
        <v>166</v>
      </c>
      <c r="L50" s="209" t="s">
        <v>15</v>
      </c>
      <c r="M50" s="85"/>
      <c r="N50" s="101"/>
      <c r="O50" s="289"/>
      <c r="P50" s="291"/>
      <c r="Q50" s="6"/>
      <c r="R50" s="101"/>
      <c r="S50" s="104" t="s">
        <v>269</v>
      </c>
      <c r="T50" s="214" t="s">
        <v>185</v>
      </c>
      <c r="U50" s="6"/>
      <c r="V50" s="145"/>
      <c r="W50" s="104" t="s">
        <v>207</v>
      </c>
      <c r="X50" s="214" t="s">
        <v>185</v>
      </c>
      <c r="Y50" s="203"/>
    </row>
    <row r="51" spans="1:25" s="8" customFormat="1" ht="40.5" customHeight="1" thickTop="1" x14ac:dyDescent="0.25">
      <c r="A51" s="284" t="s">
        <v>23</v>
      </c>
      <c r="B51" s="301" t="s">
        <v>252</v>
      </c>
      <c r="C51" s="39" t="s">
        <v>258</v>
      </c>
      <c r="D51" s="39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276"/>
      <c r="L51" s="95"/>
      <c r="M51" s="94"/>
      <c r="N51" s="169"/>
      <c r="O51" s="288" t="s">
        <v>23</v>
      </c>
      <c r="P51" s="292" t="s">
        <v>252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39" t="s">
        <v>256</v>
      </c>
      <c r="D52" s="194" t="s">
        <v>17</v>
      </c>
      <c r="E52" s="6"/>
      <c r="F52" s="7"/>
      <c r="G52" s="85"/>
      <c r="H52" s="101"/>
      <c r="I52" s="204" t="s">
        <v>115</v>
      </c>
      <c r="J52" s="271" t="s">
        <v>15</v>
      </c>
      <c r="K52" s="60" t="s">
        <v>134</v>
      </c>
      <c r="L52" s="127" t="s">
        <v>15</v>
      </c>
      <c r="M52" s="85"/>
      <c r="N52" s="101"/>
      <c r="O52" s="289"/>
      <c r="P52" s="292"/>
      <c r="Q52" s="104" t="s">
        <v>175</v>
      </c>
      <c r="R52" s="131" t="s">
        <v>101</v>
      </c>
      <c r="S52" s="104" t="s">
        <v>265</v>
      </c>
      <c r="T52" s="131" t="s">
        <v>101</v>
      </c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253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253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19">
        <f t="shared" ref="O56:O60" si="0">SUM(M56:N56)</f>
        <v>14</v>
      </c>
      <c r="P56" s="319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0">
        <f t="shared" si="0"/>
        <v>18</v>
      </c>
      <c r="P57" s="320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22">
        <f t="shared" si="0"/>
        <v>18</v>
      </c>
      <c r="P58" s="322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6">
        <f>SUM(M59:N59)</f>
        <v>4</v>
      </c>
      <c r="P59" s="316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24">
        <f t="shared" si="0"/>
        <v>2</v>
      </c>
      <c r="P60" s="325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19">
        <f t="shared" ref="O62:O67" si="3">SUM(M62:N62)</f>
        <v>20</v>
      </c>
      <c r="P62" s="319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20">
        <f t="shared" si="3"/>
        <v>18</v>
      </c>
      <c r="P63" s="320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21"/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22">
        <f t="shared" si="3"/>
        <v>18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17">
        <f t="shared" si="3"/>
        <v>4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19">
        <f t="shared" ref="O69:O74" si="4">SUM(M69:N69)</f>
        <v>0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20">
        <f t="shared" si="4"/>
        <v>0</v>
      </c>
      <c r="P70" s="320"/>
      <c r="T70" s="44"/>
    </row>
    <row r="71" spans="7:20" ht="29.25" hidden="1" customHeight="1" x14ac:dyDescent="0.25">
      <c r="G71" s="323"/>
      <c r="I71" s="28"/>
      <c r="J71" s="29"/>
      <c r="K71" s="13"/>
      <c r="L71" s="13"/>
      <c r="M71" s="13"/>
      <c r="N71" s="13"/>
      <c r="O71" s="321"/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22">
        <f t="shared" si="4"/>
        <v>0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6">
        <f t="shared" si="4"/>
        <v>0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17">
        <f t="shared" si="4"/>
        <v>0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19">
        <f t="shared" ref="O76:O81" si="5">SUM(M76:N76)</f>
        <v>18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20">
        <f t="shared" si="5"/>
        <v>20</v>
      </c>
      <c r="P77" s="320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1"/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22">
        <f t="shared" si="5"/>
        <v>16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6">
        <f>SUM(M80:N80)</f>
        <v>4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17">
        <f t="shared" si="5"/>
        <v>8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56"/>
  <sheetViews>
    <sheetView tabSelected="1" topLeftCell="A26" zoomScale="85" zoomScaleNormal="85" workbookViewId="0">
      <selection activeCell="G39" sqref="G39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329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334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288</v>
      </c>
      <c r="C4" s="6"/>
      <c r="D4" s="6"/>
      <c r="E4" s="6"/>
      <c r="F4" s="6"/>
      <c r="G4" s="6"/>
      <c r="H4" s="6"/>
      <c r="I4" s="6"/>
      <c r="J4" s="6"/>
      <c r="K4" s="85"/>
      <c r="L4" s="86"/>
      <c r="M4" s="85"/>
      <c r="N4" s="98"/>
      <c r="O4" s="288" t="s">
        <v>13</v>
      </c>
      <c r="P4" s="292" t="s">
        <v>288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3"/>
      <c r="B5" s="286"/>
      <c r="C5" s="6"/>
      <c r="D5" s="6"/>
      <c r="E5" s="6"/>
      <c r="F5" s="6"/>
      <c r="G5" s="6"/>
      <c r="H5" s="6"/>
      <c r="I5" s="6"/>
      <c r="J5" s="6"/>
      <c r="K5" s="6"/>
      <c r="L5" s="191"/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289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146"/>
      <c r="O6" s="288" t="s">
        <v>18</v>
      </c>
      <c r="P6" s="290" t="s">
        <v>289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45"/>
      <c r="O7" s="289"/>
      <c r="P7" s="291"/>
      <c r="Q7" s="100"/>
      <c r="R7" s="145"/>
      <c r="S7" s="100"/>
      <c r="T7" s="100"/>
      <c r="U7" s="100"/>
      <c r="V7" s="101"/>
      <c r="W7" s="104"/>
      <c r="X7" s="131"/>
      <c r="Y7" s="238"/>
    </row>
    <row r="8" spans="1:25" s="8" customFormat="1" ht="42" customHeight="1" thickTop="1" x14ac:dyDescent="0.25">
      <c r="A8" s="293" t="s">
        <v>20</v>
      </c>
      <c r="B8" s="286" t="s">
        <v>290</v>
      </c>
      <c r="C8" s="94"/>
      <c r="D8" s="47"/>
      <c r="E8" s="94"/>
      <c r="F8" s="95"/>
      <c r="G8" s="94"/>
      <c r="H8" s="94"/>
      <c r="I8" s="94"/>
      <c r="J8" s="95"/>
      <c r="K8" s="276"/>
      <c r="L8" s="47"/>
      <c r="M8" s="95"/>
      <c r="N8" s="65"/>
      <c r="O8" s="294" t="s">
        <v>20</v>
      </c>
      <c r="P8" s="292" t="s">
        <v>290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46"/>
      <c r="D9" s="7"/>
      <c r="E9" s="100"/>
      <c r="F9" s="100"/>
      <c r="G9" s="100"/>
      <c r="H9" s="100"/>
      <c r="I9" s="6"/>
      <c r="J9" s="6"/>
      <c r="K9" s="6"/>
      <c r="L9" s="100"/>
      <c r="M9" s="45"/>
      <c r="N9" s="45"/>
      <c r="O9" s="294"/>
      <c r="P9" s="292"/>
      <c r="Q9" s="104" t="s">
        <v>316</v>
      </c>
      <c r="R9" s="214" t="s">
        <v>101</v>
      </c>
      <c r="S9" s="80"/>
      <c r="T9" s="7"/>
      <c r="U9" s="104" t="s">
        <v>281</v>
      </c>
      <c r="V9" s="214" t="s">
        <v>185</v>
      </c>
      <c r="W9" s="104" t="s">
        <v>282</v>
      </c>
      <c r="X9" s="214" t="s">
        <v>185</v>
      </c>
      <c r="Y9" s="238"/>
    </row>
    <row r="10" spans="1:25" s="8" customFormat="1" ht="42.6" customHeight="1" thickTop="1" x14ac:dyDescent="0.25">
      <c r="A10" s="284" t="s">
        <v>22</v>
      </c>
      <c r="B10" s="286" t="s">
        <v>291</v>
      </c>
      <c r="C10" s="95"/>
      <c r="D10" s="94"/>
      <c r="E10" s="6"/>
      <c r="F10" s="7"/>
      <c r="G10" s="94"/>
      <c r="H10" s="6"/>
      <c r="I10" s="94"/>
      <c r="J10" s="95"/>
      <c r="K10" s="94"/>
      <c r="L10" s="95"/>
      <c r="M10" s="94"/>
      <c r="N10" s="146"/>
      <c r="O10" s="288" t="s">
        <v>22</v>
      </c>
      <c r="P10" s="290" t="s">
        <v>291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36.75" customHeight="1" thickBot="1" x14ac:dyDescent="0.3">
      <c r="A11" s="285"/>
      <c r="B11" s="287"/>
      <c r="C11" s="6"/>
      <c r="D11" s="191"/>
      <c r="E11" s="100"/>
      <c r="F11" s="6"/>
      <c r="G11" s="191"/>
      <c r="H11" s="100"/>
      <c r="I11" s="100"/>
      <c r="J11" s="6"/>
      <c r="K11" s="100"/>
      <c r="L11" s="100"/>
      <c r="M11" s="100"/>
      <c r="N11" s="100"/>
      <c r="O11" s="289"/>
      <c r="P11" s="291"/>
      <c r="Q11" s="6"/>
      <c r="R11" s="45"/>
      <c r="S11" s="100"/>
      <c r="T11" s="45"/>
      <c r="U11" s="45"/>
      <c r="V11" s="45"/>
      <c r="W11" s="45"/>
      <c r="X11" s="6"/>
      <c r="Y11" s="238"/>
    </row>
    <row r="12" spans="1:25" s="8" customFormat="1" ht="39" customHeight="1" thickTop="1" x14ac:dyDescent="0.25">
      <c r="A12" s="293" t="s">
        <v>23</v>
      </c>
      <c r="B12" s="286" t="s">
        <v>292</v>
      </c>
      <c r="C12" s="94"/>
      <c r="D12" s="7"/>
      <c r="E12" s="94"/>
      <c r="F12" s="95"/>
      <c r="G12" s="94"/>
      <c r="H12" s="95"/>
      <c r="I12" s="6"/>
      <c r="J12" s="94"/>
      <c r="K12" s="277"/>
      <c r="L12" s="106"/>
      <c r="M12" s="62"/>
      <c r="N12" s="95"/>
      <c r="O12" s="294" t="s">
        <v>23</v>
      </c>
      <c r="P12" s="292" t="s">
        <v>292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00"/>
      <c r="F13" s="100"/>
      <c r="G13" s="100"/>
      <c r="H13" s="197"/>
      <c r="I13" s="100"/>
      <c r="J13" s="101"/>
      <c r="K13" s="100"/>
      <c r="L13" s="101"/>
      <c r="M13" s="100"/>
      <c r="N13" s="101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293</v>
      </c>
      <c r="C14" s="94"/>
      <c r="D14" s="95"/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293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301" t="s">
        <v>294</v>
      </c>
      <c r="C17" s="6"/>
      <c r="D17" s="95"/>
      <c r="E17" s="46"/>
      <c r="F17" s="7"/>
      <c r="G17" s="126" t="s">
        <v>103</v>
      </c>
      <c r="H17" s="127" t="s">
        <v>15</v>
      </c>
      <c r="I17" s="108" t="s">
        <v>139</v>
      </c>
      <c r="J17" s="272" t="s">
        <v>15</v>
      </c>
      <c r="K17" s="6"/>
      <c r="L17" s="7"/>
      <c r="M17" s="85"/>
      <c r="N17" s="163"/>
      <c r="O17" s="294" t="s">
        <v>13</v>
      </c>
      <c r="P17" s="292" t="s">
        <v>294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210" t="s">
        <v>204</v>
      </c>
      <c r="D18" s="245" t="s">
        <v>16</v>
      </c>
      <c r="E18" s="210" t="s">
        <v>278</v>
      </c>
      <c r="F18" s="209" t="s">
        <v>16</v>
      </c>
      <c r="G18" s="99" t="s">
        <v>119</v>
      </c>
      <c r="H18" s="102" t="s">
        <v>16</v>
      </c>
      <c r="I18" s="100"/>
      <c r="J18" s="100"/>
      <c r="K18" s="100"/>
      <c r="L18" s="101"/>
      <c r="M18" s="100"/>
      <c r="N18" s="101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301" t="s">
        <v>295</v>
      </c>
      <c r="C19" s="184" t="s">
        <v>312</v>
      </c>
      <c r="D19" s="184" t="s">
        <v>16</v>
      </c>
      <c r="E19" s="215" t="s">
        <v>271</v>
      </c>
      <c r="F19" s="216" t="s">
        <v>16</v>
      </c>
      <c r="G19" s="94"/>
      <c r="H19" s="7"/>
      <c r="I19" s="94"/>
      <c r="J19" s="95"/>
      <c r="K19" s="94"/>
      <c r="L19" s="95"/>
      <c r="M19" s="94"/>
      <c r="N19" s="146"/>
      <c r="O19" s="288" t="s">
        <v>18</v>
      </c>
      <c r="P19" s="290" t="s">
        <v>295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285"/>
      <c r="B20" s="287"/>
      <c r="C20" s="126" t="s">
        <v>325</v>
      </c>
      <c r="D20" s="221" t="s">
        <v>15</v>
      </c>
      <c r="E20" s="6"/>
      <c r="F20" s="7"/>
      <c r="G20" s="100"/>
      <c r="H20" s="101"/>
      <c r="I20" s="100"/>
      <c r="J20" s="46"/>
      <c r="K20" s="100"/>
      <c r="L20" s="197"/>
      <c r="M20" s="100"/>
      <c r="N20" s="101"/>
      <c r="O20" s="289"/>
      <c r="P20" s="291"/>
      <c r="Q20" s="100"/>
      <c r="R20" s="145"/>
      <c r="S20" s="100"/>
      <c r="T20" s="145"/>
      <c r="U20" s="100"/>
      <c r="V20" s="101"/>
      <c r="W20" s="226" t="s">
        <v>322</v>
      </c>
      <c r="X20" s="281" t="s">
        <v>101</v>
      </c>
      <c r="Y20" s="203"/>
    </row>
    <row r="21" spans="1:35" s="8" customFormat="1" ht="45.75" customHeight="1" thickTop="1" x14ac:dyDescent="0.25">
      <c r="A21" s="293" t="s">
        <v>20</v>
      </c>
      <c r="B21" s="301" t="s">
        <v>296</v>
      </c>
      <c r="C21" s="94"/>
      <c r="D21" s="94"/>
      <c r="E21" s="96"/>
      <c r="F21" s="94"/>
      <c r="G21" s="208" t="s">
        <v>167</v>
      </c>
      <c r="H21" s="93" t="s">
        <v>16</v>
      </c>
      <c r="I21" s="107" t="s">
        <v>333</v>
      </c>
      <c r="J21" s="39" t="s">
        <v>16</v>
      </c>
      <c r="K21" s="46"/>
      <c r="L21" s="95"/>
      <c r="M21" s="46"/>
      <c r="N21" s="7"/>
      <c r="O21" s="294" t="s">
        <v>20</v>
      </c>
      <c r="P21" s="292" t="s">
        <v>296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293"/>
      <c r="B22" s="287"/>
      <c r="C22" s="100"/>
      <c r="D22" s="101"/>
      <c r="E22" s="100"/>
      <c r="F22" s="7"/>
      <c r="G22" s="100"/>
      <c r="H22" s="6"/>
      <c r="I22" s="99" t="s">
        <v>108</v>
      </c>
      <c r="J22" s="102" t="s">
        <v>15</v>
      </c>
      <c r="K22" s="81" t="s">
        <v>286</v>
      </c>
      <c r="L22" s="185" t="s">
        <v>15</v>
      </c>
      <c r="M22" s="103"/>
      <c r="N22" s="101"/>
      <c r="O22" s="294"/>
      <c r="P22" s="292"/>
      <c r="Q22" s="100"/>
      <c r="R22" s="101"/>
      <c r="S22" s="6"/>
      <c r="T22" s="7"/>
      <c r="U22" s="100"/>
      <c r="V22" s="145"/>
      <c r="W22" s="282" t="s">
        <v>323</v>
      </c>
      <c r="X22" s="283" t="s">
        <v>101</v>
      </c>
      <c r="Y22" s="203"/>
    </row>
    <row r="23" spans="1:35" s="8" customFormat="1" ht="42.75" customHeight="1" thickTop="1" thickBot="1" x14ac:dyDescent="0.3">
      <c r="A23" s="284" t="s">
        <v>22</v>
      </c>
      <c r="B23" s="301" t="s">
        <v>297</v>
      </c>
      <c r="C23" s="94"/>
      <c r="D23" s="95"/>
      <c r="E23" s="6"/>
      <c r="F23" s="95"/>
      <c r="G23" s="92" t="s">
        <v>146</v>
      </c>
      <c r="H23" s="93" t="s">
        <v>16</v>
      </c>
      <c r="I23" s="94"/>
      <c r="J23" s="47"/>
      <c r="K23" s="279" t="s">
        <v>285</v>
      </c>
      <c r="L23" s="212" t="s">
        <v>101</v>
      </c>
      <c r="M23" s="46"/>
      <c r="N23" s="95"/>
      <c r="O23" s="288" t="s">
        <v>22</v>
      </c>
      <c r="P23" s="290" t="s">
        <v>297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Top="1" thickBot="1" x14ac:dyDescent="0.3">
      <c r="A24" s="285"/>
      <c r="B24" s="287"/>
      <c r="C24" s="185" t="s">
        <v>165</v>
      </c>
      <c r="D24" s="185" t="s">
        <v>16</v>
      </c>
      <c r="E24" s="99" t="s">
        <v>223</v>
      </c>
      <c r="F24" s="99" t="s">
        <v>16</v>
      </c>
      <c r="G24" s="99" t="s">
        <v>122</v>
      </c>
      <c r="H24" s="81" t="s">
        <v>15</v>
      </c>
      <c r="I24" s="81" t="s">
        <v>161</v>
      </c>
      <c r="J24" s="81" t="s">
        <v>15</v>
      </c>
      <c r="K24" s="210" t="s">
        <v>327</v>
      </c>
      <c r="L24" s="272" t="s">
        <v>15</v>
      </c>
      <c r="M24" s="100"/>
      <c r="N24" s="100"/>
      <c r="O24" s="289"/>
      <c r="P24" s="291"/>
      <c r="Q24" s="100"/>
      <c r="R24" s="101"/>
      <c r="S24" s="100"/>
      <c r="T24" s="145"/>
      <c r="U24" s="100"/>
      <c r="V24" s="101"/>
      <c r="W24" s="151"/>
      <c r="X24" s="97"/>
      <c r="Y24" s="203"/>
    </row>
    <row r="25" spans="1:35" s="8" customFormat="1" ht="50.25" customHeight="1" thickTop="1" x14ac:dyDescent="0.25">
      <c r="A25" s="293" t="s">
        <v>23</v>
      </c>
      <c r="B25" s="286" t="s">
        <v>298</v>
      </c>
      <c r="C25" s="130" t="s">
        <v>332</v>
      </c>
      <c r="D25" s="107" t="s">
        <v>16</v>
      </c>
      <c r="E25" s="92" t="s">
        <v>276</v>
      </c>
      <c r="F25" s="93" t="s">
        <v>16</v>
      </c>
      <c r="G25" s="184" t="s">
        <v>313</v>
      </c>
      <c r="H25" s="184" t="s">
        <v>16</v>
      </c>
      <c r="I25" s="94"/>
      <c r="J25" s="96"/>
      <c r="K25" s="94"/>
      <c r="L25" s="46"/>
      <c r="M25" s="46"/>
      <c r="N25" s="95"/>
      <c r="O25" s="294" t="s">
        <v>23</v>
      </c>
      <c r="P25" s="292" t="s">
        <v>298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293"/>
      <c r="B26" s="287"/>
      <c r="C26" s="100"/>
      <c r="D26" s="7"/>
      <c r="E26" s="81" t="s">
        <v>275</v>
      </c>
      <c r="F26" s="81" t="s">
        <v>15</v>
      </c>
      <c r="G26" s="280" t="s">
        <v>262</v>
      </c>
      <c r="H26" s="127" t="s">
        <v>15</v>
      </c>
      <c r="I26" s="210" t="s">
        <v>115</v>
      </c>
      <c r="J26" s="209" t="s">
        <v>15</v>
      </c>
      <c r="K26" s="46"/>
      <c r="L26" s="101"/>
      <c r="M26" s="100"/>
      <c r="N26" s="100"/>
      <c r="O26" s="294"/>
      <c r="P26" s="292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299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299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300</v>
      </c>
      <c r="C30" s="6"/>
      <c r="D30" s="94"/>
      <c r="E30" s="96"/>
      <c r="F30" s="6"/>
      <c r="G30" s="96"/>
      <c r="H30" s="95"/>
      <c r="I30" s="94"/>
      <c r="J30" s="7"/>
      <c r="K30" s="6"/>
      <c r="L30" s="7"/>
      <c r="M30" s="85"/>
      <c r="N30" s="65"/>
      <c r="O30" s="294" t="s">
        <v>13</v>
      </c>
      <c r="P30" s="292" t="s">
        <v>300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39" t="s">
        <v>272</v>
      </c>
      <c r="D31" s="194" t="s">
        <v>16</v>
      </c>
      <c r="E31" s="100"/>
      <c r="F31" s="100"/>
      <c r="G31" s="186" t="s">
        <v>315</v>
      </c>
      <c r="H31" s="230" t="s">
        <v>15</v>
      </c>
      <c r="I31" s="194" t="s">
        <v>273</v>
      </c>
      <c r="J31" s="194" t="s">
        <v>16</v>
      </c>
      <c r="K31" s="186" t="s">
        <v>317</v>
      </c>
      <c r="L31" s="187" t="s">
        <v>15</v>
      </c>
      <c r="M31" s="6"/>
      <c r="N31" s="161"/>
      <c r="O31" s="294"/>
      <c r="P31" s="292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301</v>
      </c>
      <c r="C32" s="215" t="s">
        <v>271</v>
      </c>
      <c r="D32" s="215" t="s">
        <v>16</v>
      </c>
      <c r="E32" s="134" t="s">
        <v>318</v>
      </c>
      <c r="F32" s="135" t="s">
        <v>16</v>
      </c>
      <c r="G32" s="94"/>
      <c r="H32" s="95"/>
      <c r="I32" s="46"/>
      <c r="J32" s="95"/>
      <c r="K32" s="94"/>
      <c r="L32" s="95"/>
      <c r="M32" s="96"/>
      <c r="N32" s="97"/>
      <c r="O32" s="288" t="s">
        <v>18</v>
      </c>
      <c r="P32" s="290" t="s">
        <v>301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08" t="s">
        <v>145</v>
      </c>
      <c r="D33" s="221" t="s">
        <v>15</v>
      </c>
      <c r="E33" s="85"/>
      <c r="F33" s="86"/>
      <c r="G33" s="100"/>
      <c r="H33" s="100"/>
      <c r="I33" s="186" t="s">
        <v>314</v>
      </c>
      <c r="J33" s="230" t="s">
        <v>15</v>
      </c>
      <c r="K33" s="99" t="s">
        <v>205</v>
      </c>
      <c r="L33" s="189" t="s">
        <v>15</v>
      </c>
      <c r="M33" s="103"/>
      <c r="N33" s="100"/>
      <c r="O33" s="289"/>
      <c r="P33" s="291"/>
      <c r="Q33" s="6"/>
      <c r="R33" s="101"/>
      <c r="S33" s="100"/>
      <c r="T33" s="101"/>
      <c r="U33" s="100"/>
      <c r="V33" s="101"/>
      <c r="W33" s="104" t="s">
        <v>284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302</v>
      </c>
      <c r="C34" s="134" t="s">
        <v>326</v>
      </c>
      <c r="D34" s="135" t="s">
        <v>15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294" t="s">
        <v>20</v>
      </c>
      <c r="P34" s="292" t="s">
        <v>302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287</v>
      </c>
      <c r="L35" s="185" t="s">
        <v>15</v>
      </c>
      <c r="M35" s="140"/>
      <c r="N35" s="166"/>
      <c r="O35" s="294"/>
      <c r="P35" s="292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303</v>
      </c>
      <c r="C36" s="107" t="s">
        <v>331</v>
      </c>
      <c r="D36" s="39" t="s">
        <v>16</v>
      </c>
      <c r="E36" s="94"/>
      <c r="F36" s="95"/>
      <c r="G36" s="107" t="s">
        <v>330</v>
      </c>
      <c r="H36" s="39" t="s">
        <v>16</v>
      </c>
      <c r="I36" s="46"/>
      <c r="J36" s="97"/>
      <c r="K36" s="94"/>
      <c r="L36" s="95"/>
      <c r="M36" s="95"/>
      <c r="N36" s="94"/>
      <c r="O36" s="288" t="s">
        <v>22</v>
      </c>
      <c r="P36" s="290" t="s">
        <v>303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6"/>
      <c r="D37" s="100"/>
      <c r="E37" s="81" t="s">
        <v>275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289"/>
      <c r="P37" s="291"/>
      <c r="Q37" s="100"/>
      <c r="R37" s="101"/>
      <c r="S37" s="6"/>
      <c r="T37" s="7"/>
      <c r="U37" s="104" t="s">
        <v>279</v>
      </c>
      <c r="V37" s="131" t="s">
        <v>185</v>
      </c>
      <c r="W37" s="104" t="s">
        <v>280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304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294" t="s">
        <v>23</v>
      </c>
      <c r="P38" s="292" t="s">
        <v>304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210" t="s">
        <v>277</v>
      </c>
      <c r="D39" s="127" t="s">
        <v>16</v>
      </c>
      <c r="E39" s="85"/>
      <c r="F39" s="101"/>
      <c r="G39" s="100"/>
      <c r="H39" s="7"/>
      <c r="I39" s="99" t="s">
        <v>274</v>
      </c>
      <c r="J39" s="81" t="s">
        <v>16</v>
      </c>
      <c r="K39" s="278"/>
      <c r="L39" s="7"/>
      <c r="M39" s="100"/>
      <c r="N39" s="6"/>
      <c r="O39" s="294"/>
      <c r="P39" s="292"/>
      <c r="Q39" s="104" t="s">
        <v>316</v>
      </c>
      <c r="R39" s="214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305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305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286" t="s">
        <v>306</v>
      </c>
      <c r="C43" s="85"/>
      <c r="D43" s="6"/>
      <c r="E43" s="46"/>
      <c r="F43" s="46"/>
      <c r="G43" s="85"/>
      <c r="H43" s="46"/>
      <c r="I43" s="46"/>
      <c r="J43" s="96"/>
      <c r="K43" s="85"/>
      <c r="L43" s="47"/>
      <c r="M43" s="86"/>
      <c r="N43" s="65"/>
      <c r="O43" s="294" t="s">
        <v>13</v>
      </c>
      <c r="P43" s="292" t="s">
        <v>306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210" t="s">
        <v>278</v>
      </c>
      <c r="D44" s="127" t="s">
        <v>16</v>
      </c>
      <c r="E44" s="100"/>
      <c r="F44" s="100"/>
      <c r="G44" s="100"/>
      <c r="H44" s="100"/>
      <c r="I44" s="186" t="s">
        <v>320</v>
      </c>
      <c r="J44" s="187" t="s">
        <v>16</v>
      </c>
      <c r="K44" s="81" t="s">
        <v>205</v>
      </c>
      <c r="L44" s="102" t="s">
        <v>15</v>
      </c>
      <c r="M44" s="6"/>
      <c r="N44" s="45"/>
      <c r="O44" s="294"/>
      <c r="P44" s="292"/>
      <c r="Q44" s="191"/>
      <c r="R44" s="47"/>
      <c r="S44" s="282" t="s">
        <v>328</v>
      </c>
      <c r="T44" s="283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286" t="s">
        <v>307</v>
      </c>
      <c r="C45" s="107" t="s">
        <v>312</v>
      </c>
      <c r="D45" s="184" t="s">
        <v>16</v>
      </c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288" t="s">
        <v>18</v>
      </c>
      <c r="P45" s="290" t="s">
        <v>307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100"/>
      <c r="D46" s="101"/>
      <c r="E46" s="99" t="s">
        <v>223</v>
      </c>
      <c r="F46" s="102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289"/>
      <c r="P46" s="291"/>
      <c r="Q46" s="191"/>
      <c r="R46" s="191"/>
      <c r="S46" s="191"/>
      <c r="T46" s="191"/>
      <c r="U46" s="100"/>
      <c r="V46" s="101"/>
      <c r="W46" s="104" t="s">
        <v>324</v>
      </c>
      <c r="X46" s="214" t="s">
        <v>101</v>
      </c>
      <c r="Y46" s="203"/>
    </row>
    <row r="47" spans="1:35" s="8" customFormat="1" ht="41.25" customHeight="1" thickTop="1" x14ac:dyDescent="0.25">
      <c r="A47" s="293" t="s">
        <v>20</v>
      </c>
      <c r="B47" s="286" t="s">
        <v>308</v>
      </c>
      <c r="C47" s="134" t="s">
        <v>319</v>
      </c>
      <c r="D47" s="135" t="s">
        <v>16</v>
      </c>
      <c r="E47" s="96"/>
      <c r="F47" s="97"/>
      <c r="G47" s="107" t="s">
        <v>333</v>
      </c>
      <c r="H47" s="39" t="s">
        <v>16</v>
      </c>
      <c r="I47" s="126" t="s">
        <v>167</v>
      </c>
      <c r="J47" s="127" t="s">
        <v>16</v>
      </c>
      <c r="K47" s="276"/>
      <c r="L47" s="97"/>
      <c r="M47" s="94"/>
      <c r="N47" s="95"/>
      <c r="O47" s="294" t="s">
        <v>20</v>
      </c>
      <c r="P47" s="292" t="s">
        <v>308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26" t="s">
        <v>283</v>
      </c>
      <c r="D48" s="127" t="s">
        <v>15</v>
      </c>
      <c r="E48" s="100"/>
      <c r="F48" s="101"/>
      <c r="G48" s="6"/>
      <c r="H48" s="101"/>
      <c r="I48" s="99" t="s">
        <v>108</v>
      </c>
      <c r="J48" s="102" t="s">
        <v>15</v>
      </c>
      <c r="K48" s="6"/>
      <c r="L48" s="101"/>
      <c r="M48" s="6"/>
      <c r="N48" s="101"/>
      <c r="O48" s="294"/>
      <c r="P48" s="292"/>
      <c r="Q48" s="100"/>
      <c r="R48" s="101"/>
      <c r="S48" s="100"/>
      <c r="T48" s="101"/>
      <c r="U48" s="50"/>
      <c r="V48" s="45"/>
      <c r="W48" s="104" t="s">
        <v>321</v>
      </c>
      <c r="X48" s="214" t="s">
        <v>101</v>
      </c>
    </row>
    <row r="49" spans="1:25" s="8" customFormat="1" ht="41.25" customHeight="1" thickTop="1" x14ac:dyDescent="0.25">
      <c r="A49" s="284" t="s">
        <v>22</v>
      </c>
      <c r="B49" s="286" t="s">
        <v>309</v>
      </c>
      <c r="C49" s="94"/>
      <c r="D49" s="94"/>
      <c r="E49" s="96"/>
      <c r="F49" s="96"/>
      <c r="G49" s="94"/>
      <c r="H49" s="7"/>
      <c r="I49" s="92" t="s">
        <v>103</v>
      </c>
      <c r="J49" s="93" t="s">
        <v>15</v>
      </c>
      <c r="K49" s="92" t="s">
        <v>222</v>
      </c>
      <c r="L49" s="93" t="s">
        <v>15</v>
      </c>
      <c r="M49" s="94"/>
      <c r="N49" s="95"/>
      <c r="O49" s="288" t="s">
        <v>22</v>
      </c>
      <c r="P49" s="290" t="s">
        <v>309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285"/>
      <c r="B50" s="287"/>
      <c r="C50" s="60" t="s">
        <v>204</v>
      </c>
      <c r="D50" s="209" t="s">
        <v>16</v>
      </c>
      <c r="E50" s="210" t="s">
        <v>276</v>
      </c>
      <c r="F50" s="127" t="s">
        <v>16</v>
      </c>
      <c r="G50" s="85"/>
      <c r="H50" s="101"/>
      <c r="I50" s="46"/>
      <c r="J50" s="197"/>
      <c r="K50" s="104" t="s">
        <v>285</v>
      </c>
      <c r="L50" s="131" t="s">
        <v>101</v>
      </c>
      <c r="M50" s="85"/>
      <c r="N50" s="101"/>
      <c r="O50" s="289"/>
      <c r="P50" s="291"/>
      <c r="Q50" s="191"/>
      <c r="R50" s="191"/>
      <c r="S50" s="191"/>
      <c r="T50" s="191"/>
      <c r="U50" s="6"/>
      <c r="V50" s="145"/>
      <c r="W50" s="100"/>
      <c r="X50" s="145"/>
      <c r="Y50" s="203"/>
    </row>
    <row r="51" spans="1:25" s="8" customFormat="1" ht="40.5" customHeight="1" thickTop="1" x14ac:dyDescent="0.25">
      <c r="A51" s="284" t="s">
        <v>23</v>
      </c>
      <c r="B51" s="286" t="s">
        <v>310</v>
      </c>
      <c r="C51" s="184" t="s">
        <v>332</v>
      </c>
      <c r="D51" s="107" t="s">
        <v>16</v>
      </c>
      <c r="E51" s="208" t="s">
        <v>144</v>
      </c>
      <c r="F51" s="93" t="s">
        <v>16</v>
      </c>
      <c r="G51" s="94"/>
      <c r="H51" s="94"/>
      <c r="I51" s="184" t="s">
        <v>313</v>
      </c>
      <c r="J51" s="39" t="s">
        <v>16</v>
      </c>
      <c r="K51" s="94"/>
      <c r="L51" s="97"/>
      <c r="M51" s="94"/>
      <c r="N51" s="169"/>
      <c r="O51" s="288" t="s">
        <v>23</v>
      </c>
      <c r="P51" s="292" t="s">
        <v>310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4"/>
      <c r="D52" s="7"/>
      <c r="E52" s="100"/>
      <c r="F52" s="47"/>
      <c r="G52" s="60" t="s">
        <v>115</v>
      </c>
      <c r="H52" s="127" t="s">
        <v>15</v>
      </c>
      <c r="I52" s="108" t="s">
        <v>263</v>
      </c>
      <c r="J52" s="209" t="s">
        <v>15</v>
      </c>
      <c r="K52" s="6"/>
      <c r="L52" s="101"/>
      <c r="M52" s="85"/>
      <c r="N52" s="101"/>
      <c r="O52" s="289"/>
      <c r="P52" s="292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311</v>
      </c>
      <c r="C53" s="134" t="s">
        <v>33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311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15.75" thickTop="1" x14ac:dyDescent="0.25">
      <c r="T55" s="44"/>
    </row>
    <row r="56" spans="1:25" x14ac:dyDescent="0.25">
      <c r="T56" s="44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37" t="s">
        <v>219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</row>
    <row r="2" spans="2:15" ht="54.75" customHeight="1" thickBot="1" x14ac:dyDescent="0.3">
      <c r="B2" s="340" t="str">
        <f>"Tuần "&amp;DAY(C4)&amp;"-"&amp;TEXT(C9,"dd/mm/yyyy")</f>
        <v>Tuần 5-09/01/2026</v>
      </c>
      <c r="C2" s="341"/>
      <c r="D2" s="341"/>
      <c r="E2" s="341"/>
      <c r="F2" s="341"/>
      <c r="G2" s="341"/>
      <c r="H2" s="342"/>
      <c r="I2" s="343" t="str">
        <f>"Tuần "&amp;DAY(J4)&amp;"-"&amp;TEXT(J9,"dd/mm/yyyy")</f>
        <v>Tuần 12-16/01/2026</v>
      </c>
      <c r="J2" s="344"/>
      <c r="K2" s="344"/>
      <c r="L2" s="344"/>
      <c r="M2" s="344"/>
      <c r="N2" s="344"/>
      <c r="O2" s="345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51">
        <v>5</v>
      </c>
      <c r="C7" s="353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5">
        <v>5</v>
      </c>
      <c r="J7" s="331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52"/>
      <c r="C8" s="354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6"/>
      <c r="J8" s="332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46" t="str">
        <f>"Tuần "&amp;DAY(C12)&amp;"-"&amp;TEXT(C17,"dd/mm/yyyy")</f>
        <v>Tuần 19-23/01/2026</v>
      </c>
      <c r="C10" s="347"/>
      <c r="D10" s="347"/>
      <c r="E10" s="347"/>
      <c r="F10" s="347"/>
      <c r="G10" s="347"/>
      <c r="H10" s="364"/>
      <c r="I10" s="348" t="str">
        <f>"Tuần "&amp;DAY(J12)&amp;"-"&amp;TEXT(J17,"dd/mm/yyyy")</f>
        <v>Tuần 26-30/01/2026</v>
      </c>
      <c r="J10" s="349"/>
      <c r="K10" s="349"/>
      <c r="L10" s="349"/>
      <c r="M10" s="349"/>
      <c r="N10" s="349"/>
      <c r="O10" s="350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33">
        <v>5</v>
      </c>
      <c r="C15" s="353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29">
        <v>5</v>
      </c>
      <c r="J15" s="331">
        <f>C15+7</f>
        <v>46051</v>
      </c>
      <c r="K15" s="335" t="s">
        <v>179</v>
      </c>
      <c r="L15" s="327" t="s">
        <v>124</v>
      </c>
      <c r="M15" s="327" t="s">
        <v>15</v>
      </c>
      <c r="N15" s="327" t="s">
        <v>66</v>
      </c>
      <c r="O15" s="224"/>
    </row>
    <row r="16" spans="2:15" ht="72.75" customHeight="1" thickBot="1" x14ac:dyDescent="0.3">
      <c r="B16" s="365"/>
      <c r="C16" s="358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63"/>
      <c r="J16" s="360"/>
      <c r="K16" s="336"/>
      <c r="L16" s="328"/>
      <c r="M16" s="328"/>
      <c r="N16" s="328"/>
      <c r="O16" s="224"/>
    </row>
    <row r="17" spans="2:15" ht="72.75" customHeight="1" thickBot="1" x14ac:dyDescent="0.3">
      <c r="B17" s="333">
        <v>6</v>
      </c>
      <c r="C17" s="331">
        <f>J9+7</f>
        <v>46045</v>
      </c>
      <c r="D17" s="335" t="s">
        <v>154</v>
      </c>
      <c r="E17" s="361" t="s">
        <v>124</v>
      </c>
      <c r="F17" s="327" t="s">
        <v>15</v>
      </c>
      <c r="G17" s="327" t="s">
        <v>66</v>
      </c>
      <c r="H17" s="224"/>
      <c r="I17" s="329">
        <v>6</v>
      </c>
      <c r="J17" s="331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34"/>
      <c r="C18" s="332"/>
      <c r="D18" s="336"/>
      <c r="E18" s="362"/>
      <c r="F18" s="328"/>
      <c r="G18" s="328"/>
      <c r="H18" s="66"/>
      <c r="I18" s="330"/>
      <c r="J18" s="332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37" t="s">
        <v>220</v>
      </c>
      <c r="C1" s="338"/>
      <c r="D1" s="338"/>
      <c r="E1" s="338"/>
      <c r="F1" s="338"/>
      <c r="G1" s="338"/>
      <c r="H1" s="338"/>
      <c r="I1" s="338"/>
      <c r="J1" s="338"/>
      <c r="K1" s="339"/>
    </row>
    <row r="2" spans="2:11" ht="54" customHeight="1" thickBot="1" x14ac:dyDescent="0.3">
      <c r="B2" s="340" t="str">
        <f>"Tuần "&amp;DAY(C4)&amp;"-"&amp;TEXT(C11,"dd/mm/yyyy")</f>
        <v>Tuần 5-09/01/2025</v>
      </c>
      <c r="C2" s="341"/>
      <c r="D2" s="341"/>
      <c r="E2" s="341"/>
      <c r="F2" s="342"/>
      <c r="G2" s="343" t="str">
        <f>"Tuần "&amp;DAY(H4)&amp;"-"&amp;TEXT(H11,"dd/mm/yyyy")</f>
        <v>Tuần 12-16/01/2025</v>
      </c>
      <c r="H2" s="344"/>
      <c r="I2" s="344"/>
      <c r="J2" s="344"/>
      <c r="K2" s="345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51">
        <v>5</v>
      </c>
      <c r="C7" s="353">
        <f>C6+1</f>
        <v>45665</v>
      </c>
      <c r="D7" s="242" t="s">
        <v>207</v>
      </c>
      <c r="E7" s="247" t="s">
        <v>123</v>
      </c>
      <c r="F7" s="248" t="s">
        <v>186</v>
      </c>
      <c r="G7" s="355">
        <v>5</v>
      </c>
      <c r="H7" s="331">
        <f>C7+7</f>
        <v>45672</v>
      </c>
      <c r="I7" s="335" t="s">
        <v>221</v>
      </c>
      <c r="J7" s="361" t="s">
        <v>85</v>
      </c>
      <c r="K7" s="327" t="s">
        <v>102</v>
      </c>
    </row>
    <row r="8" spans="2:11" ht="59.25" customHeight="1" thickBot="1" x14ac:dyDescent="0.3">
      <c r="B8" s="357"/>
      <c r="C8" s="358"/>
      <c r="D8" s="67" t="s">
        <v>142</v>
      </c>
      <c r="E8" s="207" t="s">
        <v>123</v>
      </c>
      <c r="F8" s="239" t="s">
        <v>102</v>
      </c>
      <c r="G8" s="359"/>
      <c r="H8" s="360"/>
      <c r="I8" s="366"/>
      <c r="J8" s="367"/>
      <c r="K8" s="368"/>
    </row>
    <row r="9" spans="2:11" ht="59.25" customHeight="1" x14ac:dyDescent="0.25">
      <c r="B9" s="357"/>
      <c r="C9" s="358"/>
      <c r="D9" s="242" t="s">
        <v>173</v>
      </c>
      <c r="E9" s="247" t="s">
        <v>124</v>
      </c>
      <c r="F9" s="248" t="s">
        <v>186</v>
      </c>
      <c r="G9" s="359"/>
      <c r="H9" s="360"/>
      <c r="I9" s="366"/>
      <c r="J9" s="367"/>
      <c r="K9" s="368"/>
    </row>
    <row r="10" spans="2:11" ht="59.25" customHeight="1" thickBot="1" x14ac:dyDescent="0.3">
      <c r="B10" s="357"/>
      <c r="C10" s="358"/>
      <c r="D10" s="256" t="s">
        <v>210</v>
      </c>
      <c r="E10" s="256" t="s">
        <v>124</v>
      </c>
      <c r="F10" s="256" t="s">
        <v>102</v>
      </c>
      <c r="G10" s="359"/>
      <c r="H10" s="360"/>
      <c r="I10" s="336"/>
      <c r="J10" s="362"/>
      <c r="K10" s="328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46" t="str">
        <f>"Tuần "&amp;DAY(C14)&amp;"-"&amp;TEXT(C20,"dd/mm/yyyy")</f>
        <v>Tuần 19-23/01/2025</v>
      </c>
      <c r="C12" s="347"/>
      <c r="D12" s="347"/>
      <c r="E12" s="347"/>
      <c r="F12" s="364"/>
      <c r="G12" s="348" t="str">
        <f>"Tuần "&amp;DAY(H14)&amp;"-"&amp;TEXT(H20,"dd/mm/yyyy")</f>
        <v>Tuần 26-30/01/2025</v>
      </c>
      <c r="H12" s="349"/>
      <c r="I12" s="349"/>
      <c r="J12" s="349"/>
      <c r="K12" s="350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33">
        <v>5</v>
      </c>
      <c r="C17" s="353">
        <f>H7+7</f>
        <v>45679</v>
      </c>
      <c r="D17" s="265" t="s">
        <v>207</v>
      </c>
      <c r="E17" s="247" t="s">
        <v>123</v>
      </c>
      <c r="F17" s="248" t="s">
        <v>186</v>
      </c>
      <c r="G17" s="329">
        <v>5</v>
      </c>
      <c r="H17" s="369">
        <f>C17+7</f>
        <v>45686</v>
      </c>
      <c r="I17" s="372" t="s">
        <v>221</v>
      </c>
      <c r="J17" s="373" t="s">
        <v>85</v>
      </c>
      <c r="K17" s="374" t="s">
        <v>102</v>
      </c>
    </row>
    <row r="18" spans="2:15" ht="69" customHeight="1" thickTop="1" thickBot="1" x14ac:dyDescent="0.3">
      <c r="B18" s="365"/>
      <c r="C18" s="358"/>
      <c r="D18" s="242" t="s">
        <v>173</v>
      </c>
      <c r="E18" s="247" t="s">
        <v>124</v>
      </c>
      <c r="F18" s="248" t="s">
        <v>186</v>
      </c>
      <c r="G18" s="363"/>
      <c r="H18" s="370"/>
      <c r="I18" s="372"/>
      <c r="J18" s="374"/>
      <c r="K18" s="374"/>
    </row>
    <row r="19" spans="2:15" ht="69" customHeight="1" thickTop="1" thickBot="1" x14ac:dyDescent="0.3">
      <c r="B19" s="334"/>
      <c r="C19" s="354"/>
      <c r="D19" s="67" t="s">
        <v>209</v>
      </c>
      <c r="E19" s="207" t="s">
        <v>124</v>
      </c>
      <c r="F19" s="239" t="s">
        <v>102</v>
      </c>
      <c r="G19" s="330"/>
      <c r="H19" s="371"/>
      <c r="I19" s="372"/>
      <c r="J19" s="374"/>
      <c r="K19" s="374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T.12.2025</vt:lpstr>
      <vt:lpstr>T.01.2026</vt:lpstr>
      <vt:lpstr>T.02.2026</vt:lpstr>
      <vt:lpstr>T.05.2026</vt:lpstr>
      <vt:lpstr>LỊCH KS 01.2026</vt:lpstr>
      <vt:lpstr>LỊCH TTLK 01.2026</vt:lpstr>
      <vt:lpstr>T.01.2026!Trang</vt:lpstr>
      <vt:lpstr>T.02.2026!Trang</vt:lpstr>
      <vt:lpstr>T.05.2026!Trang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2026-05-09T02:42:13Z</dcterms:modified>
  <cp:category/>
  <cp:contentStatus/>
</cp:coreProperties>
</file>